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<sst xmlns="http://schemas.openxmlformats.org/spreadsheetml/2006/main" count="195" uniqueCount="163">
  <si>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</si>
  <si>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</si>
  <si>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</si>
  <si>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</si>
  <si>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</si>
  <si>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</si>
  <si>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</si>
  <si>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</si>
  <si>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</si>
  <si>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</si>
  <si>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</si>
  <si>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</si>
  <si>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</si>
  <si>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</si>
  <si>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</si>
  <si>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</si>
  <si>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</si>
  <si>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</si>
  <si>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</si>
  <si>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</si>
  <si>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</si>
  <si>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</si>
  <si>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</si>
  <si>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</si>
  <si>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</si>
  <si>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</si>
  <si>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</si>
  <si>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</si>
  <si>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</si>
  <si>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</si>
  <si>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</si>
  <si>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</si>
  <si>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</si>
  <si>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</si>
  <si>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</si>
  <si>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</si>
  <si>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</si>
  <si>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</si>
  <si>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</si>
  <si>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</si>
  <si>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</si>
  <si>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</si>
  <si>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</si>
  <si>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</si>
  <si>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</si>
  <si>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</si>
  <si>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</si>
  <si>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</si>
  <si>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</si>
  <si>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</si>
  <si>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</si>
  <si>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</si>
  <si>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</si>
  <si>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</si>
  <si>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</si>
  <si>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</si>
  <si>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</si>
  <si>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</si>
  <si>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</si>
  <si>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</si>
  <si>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</si>
  <si>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</si>
  <si>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</si>
  <si>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</si>
  <si>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</si>
  <si>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</si>
  <si>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</si>
  <si>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</si>
  <si>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</si>
  <si>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</si>
  <si>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</si>
  <si>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</si>
  <si>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</si>
  <si>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</si>
  <si>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</si>
  <si>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</si>
  <si>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</si>
  <si>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</si>
  <si>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</si>
  <si>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</si>
  <si>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</si>
  <si>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</si>
  <si>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</si>
  <si>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</si>
  <si>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</si>
  <si>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</si>
  <si>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</si>
  <si>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</si>
  <si>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</si>
  <si>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</si>
  <si>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</si>
  <si>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</si>
  <si>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</si>
  <si>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</si>
  <si>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</si>
  <si>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</si>
  <si>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</si>
  <si>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</si>
  <si>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</si>
  <si>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</si>
  <si>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</si>
  <si>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</si>
  <si>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</si>
  <si>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</si>
  <si>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</si>
  <si>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</si>
  <si>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</si>
  <si>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</si>
  <si>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</si>
  <si>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</si>
  <si>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</si>
  <si>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</si>
  <si>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</si>
  <si>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</si>
  <si>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</si>
  <si>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</si>
  <si>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</si>
  <si>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</si>
  <si>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</si>
  <si>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</si>
  <si>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</si>
  <si>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</si>
  <si>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</si>
  <si>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</si>
  <si>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</si>
  <si>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</si>
  <si>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</si>
  <si>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</si>
  <si>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</si>
  <si>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</si>
  <si>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</si>
  <si>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</si>
  <si>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</si>
  <si>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</si>
  <si>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</si>
  <si>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</si>
  <si>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</si>
  <si>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</si>
  <si>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</si>
  <si>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</si>
  <si>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</si>
  <si>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</si>
  <si>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</si>
  <si>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</si>
  <si>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</si>
  <si>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</si>
  <si>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</si>
  <si>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</si>
  <si>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</si>
  <si>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</si>
  <si>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</si>
  <si>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План 2021од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</si>
  <si>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</si>
  <si>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</si>
  <si>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</si>
  <si>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</si>
  <si>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по состоянию на 01.12.2021г.</t>
  </si>
  <si>
    <t>Факт на 01.12.2021</t>
  </si>
  <si>
    <t>-103,3</t>
  </si>
  <si>
    <t>-59,5</t>
  </si>
  <si>
    <t>-5,4</t>
  </si>
  <si>
    <t>-172,3</t>
  </si>
  <si>
    <t>факт                     на           01.12.2021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</si>
</sst>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  <xf numFmtId="172" fontId="5" fillId="24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5" t="s">
        <v>0</v>
      </c>
      <c r="B1" s="95"/>
      <c r="C1" s="95"/>
      <c r="D1" s="95"/>
      <c r="E1" s="95"/>
      <c r="F1" s="95"/>
    </row>
    <row r="2" spans="1:6" ht="19.5">
      <c r="A2" s="1"/>
      <c r="B2" s="96" t="s">
        <v>156</v>
      </c>
      <c r="C2" s="96"/>
      <c r="D2" s="96"/>
      <c r="E2" s="96"/>
      <c r="F2" s="96"/>
    </row>
    <row r="4" spans="1:8" ht="40.5" customHeight="1">
      <c r="A4" s="2" t="s">
        <v>1</v>
      </c>
      <c r="B4" s="3" t="s">
        <v>2</v>
      </c>
      <c r="C4" s="3" t="s">
        <v>151</v>
      </c>
      <c r="D4" s="8" t="s">
        <v>157</v>
      </c>
      <c r="E4" s="9" t="s">
        <v>3</v>
      </c>
      <c r="F4" s="97" t="s">
        <v>4</v>
      </c>
      <c r="G4" s="98"/>
      <c r="H4" s="23"/>
    </row>
    <row r="5" spans="1:8" ht="17.25" customHeight="1">
      <c r="A5" s="4"/>
      <c r="B5" s="16" t="s">
        <v>107</v>
      </c>
      <c r="C5" s="63">
        <v>3515.2</v>
      </c>
      <c r="D5" s="63">
        <v>3329.5</v>
      </c>
      <c r="E5" s="63">
        <v>-185.7</v>
      </c>
      <c r="F5" s="64">
        <f>E5-C5</f>
        <v>-3700.8999999999996</v>
      </c>
      <c r="G5" s="65">
        <f>E5/C5*100</f>
        <v>-5.282771961766045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1099.1</v>
      </c>
      <c r="D7" s="66">
        <v>995.8</v>
      </c>
      <c r="E7" s="92" t="s">
        <v>158</v>
      </c>
      <c r="F7" s="67">
        <f t="shared" si="0"/>
        <v>-1202.3999999999999</v>
      </c>
      <c r="G7" s="68">
        <f t="shared" si="1"/>
        <v>-9.3985988536075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236.3</v>
      </c>
      <c r="D11" s="66">
        <v>236.3</v>
      </c>
      <c r="E11" s="92" t="s">
        <v>155</v>
      </c>
      <c r="F11" s="67">
        <f t="shared" si="0"/>
        <v>-236.3</v>
      </c>
      <c r="G11" s="68">
        <f t="shared" si="1"/>
        <v>0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85.3</v>
      </c>
      <c r="E13" s="66">
        <v>-22.9</v>
      </c>
      <c r="F13" s="67">
        <f t="shared" si="0"/>
        <v>-131.1</v>
      </c>
      <c r="G13" s="68">
        <f t="shared" si="1"/>
        <v>-21.164510166358593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2011.5</v>
      </c>
      <c r="E14" s="92" t="s">
        <v>159</v>
      </c>
      <c r="F14" s="67">
        <f t="shared" si="0"/>
        <v>-2130.5</v>
      </c>
      <c r="G14" s="68">
        <f t="shared" si="1"/>
        <v>-2.873008208594882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0.4</v>
      </c>
      <c r="E15" s="92" t="s">
        <v>155</v>
      </c>
      <c r="F15" s="67">
        <f t="shared" si="0"/>
        <v>-0.4</v>
      </c>
      <c r="G15" s="68">
        <f t="shared" si="1"/>
        <v>0</v>
      </c>
      <c r="H15" s="12" t="s">
        <v>106</v>
      </c>
    </row>
    <row r="16" spans="1:8" ht="16.5" customHeight="1">
      <c r="A16" s="4"/>
      <c r="B16" s="18" t="s">
        <v>111</v>
      </c>
      <c r="C16" s="83">
        <v>189.6</v>
      </c>
      <c r="D16" s="83">
        <v>164.8</v>
      </c>
      <c r="E16" s="83">
        <v>-24.8</v>
      </c>
      <c r="F16" s="69">
        <f>E16-C16</f>
        <v>-214.4</v>
      </c>
      <c r="G16" s="65">
        <f t="shared" si="1"/>
        <v>-13.080168776371309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64.7</v>
      </c>
      <c r="D20" s="66">
        <v>59.3</v>
      </c>
      <c r="E20" s="92" t="s">
        <v>160</v>
      </c>
      <c r="F20" s="67">
        <f>E20-C20</f>
        <v>-70.10000000000001</v>
      </c>
      <c r="G20" s="68">
        <f>E20/C20*100</f>
        <v>-8.346213292117465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3.8</v>
      </c>
      <c r="E23" s="66">
        <v>-2.8</v>
      </c>
      <c r="F23" s="67">
        <f t="shared" si="0"/>
        <v>-9.399999999999999</v>
      </c>
      <c r="G23" s="68">
        <f t="shared" si="1"/>
        <v>-42.42424242424242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101.7</v>
      </c>
      <c r="D25" s="66">
        <v>101.7</v>
      </c>
      <c r="E25" s="92" t="s">
        <v>155</v>
      </c>
      <c r="F25" s="67">
        <f t="shared" si="0"/>
        <v>-101.7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3704.8</v>
      </c>
      <c r="D28" s="70">
        <v>3494.3</v>
      </c>
      <c r="E28" s="70">
        <v>-210.5</v>
      </c>
      <c r="F28" s="64">
        <f t="shared" si="0"/>
        <v>-3915.3</v>
      </c>
      <c r="G28" s="65">
        <f t="shared" si="1"/>
        <v>-5.681818181818182</v>
      </c>
      <c r="H28" s="12" t="s">
        <v>106</v>
      </c>
    </row>
    <row r="29" spans="1:8" ht="20.25" customHeight="1">
      <c r="A29" s="4"/>
      <c r="B29" s="20" t="s">
        <v>149</v>
      </c>
      <c r="C29" s="84">
        <v>6244.4</v>
      </c>
      <c r="D29" s="84">
        <v>6047.6</v>
      </c>
      <c r="E29" s="84">
        <v>-196.8</v>
      </c>
      <c r="F29" s="85">
        <f t="shared" si="0"/>
        <v>-6441.2</v>
      </c>
      <c r="G29" s="86">
        <f t="shared" si="1"/>
        <v>-3.1516238549740576</v>
      </c>
      <c r="H29" s="12"/>
    </row>
    <row r="30" spans="1:8" ht="27" customHeight="1">
      <c r="A30" s="4">
        <v>1</v>
      </c>
      <c r="B30" s="20" t="s">
        <v>18</v>
      </c>
      <c r="C30" s="87">
        <v>6244.4</v>
      </c>
      <c r="D30" s="87">
        <v>6047.6</v>
      </c>
      <c r="E30" s="79">
        <v>-196.8</v>
      </c>
      <c r="F30" s="69">
        <f t="shared" si="0"/>
        <v>-6441.2</v>
      </c>
      <c r="G30" s="65">
        <f t="shared" si="1"/>
        <v>-3.1516238549740576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5910.5</v>
      </c>
      <c r="E31" s="92" t="s">
        <v>161</v>
      </c>
      <c r="F31" s="67">
        <f t="shared" si="0"/>
        <v>-6255.1</v>
      </c>
      <c r="G31" s="68">
        <f t="shared" si="1"/>
        <v>-2.832577102650095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71.8</v>
      </c>
      <c r="E33" s="67">
        <v>-24.5</v>
      </c>
      <c r="F33" s="67">
        <f t="shared" si="0"/>
        <v>-120.8</v>
      </c>
      <c r="G33" s="68">
        <f t="shared" si="1"/>
        <v>-25.44132917964694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65.3</v>
      </c>
      <c r="D34" s="66">
        <v>65.3</v>
      </c>
      <c r="E34" s="66">
        <v>0</v>
      </c>
      <c r="F34" s="67">
        <f t="shared" si="0"/>
        <v>-65.3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9949.2</v>
      </c>
      <c r="D36" s="70">
        <v>9541.9</v>
      </c>
      <c r="E36" s="70">
        <v>-172.3</v>
      </c>
      <c r="F36" s="64">
        <f t="shared" si="0"/>
        <v>-10121.5</v>
      </c>
      <c r="G36" s="68">
        <f t="shared" si="1"/>
        <v>-1.731797531459816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152</v>
      </c>
      <c r="D39" s="90" t="s">
        <v>162</v>
      </c>
      <c r="E39" s="99" t="s">
        <v>150</v>
      </c>
      <c r="F39" s="100"/>
      <c r="G39" s="100"/>
      <c r="I39" s="89"/>
    </row>
    <row r="40" spans="1:8" ht="15">
      <c r="A40" s="55" t="s">
        <v>26</v>
      </c>
      <c r="B40" s="56" t="s">
        <v>27</v>
      </c>
      <c r="C40" s="94">
        <v>4942.8</v>
      </c>
      <c r="D40" s="35">
        <v>3971.2</v>
      </c>
      <c r="E40" s="71">
        <v>-971.6</v>
      </c>
      <c r="F40" s="71">
        <f aca="true" t="shared" si="2" ref="F40:F45">D40/C40*100</f>
        <v>80.34312535405033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4465.2</v>
      </c>
      <c r="D43" s="36">
        <v>3619.3</v>
      </c>
      <c r="E43" s="36">
        <f>D43-C43</f>
        <v>-845.8999999999996</v>
      </c>
      <c r="F43" s="36">
        <f t="shared" si="2"/>
        <v>81.0557197885873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8">
        <v>3.8</v>
      </c>
      <c r="D45" s="101">
        <v>3.8</v>
      </c>
      <c r="E45" s="36">
        <f>D45-C45</f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199.9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268.9</v>
      </c>
      <c r="D48" s="93">
        <v>148.3</v>
      </c>
      <c r="E48" s="36">
        <f>D48-C48</f>
        <v>-120.59999999999997</v>
      </c>
      <c r="F48" s="36">
        <f>D48/C48*100</f>
        <v>55.15061361100781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71.6</v>
      </c>
      <c r="E49" s="71">
        <v>-24.5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71.6</v>
      </c>
      <c r="E50" s="36">
        <v>-24.5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140</v>
      </c>
      <c r="D51" s="35">
        <f>SUM(D52:D53)</f>
        <v>74.3</v>
      </c>
      <c r="E51" s="71">
        <f aca="true" t="shared" si="3" ref="E51:E96">D51-C51</f>
        <v>-65.7</v>
      </c>
      <c r="F51" s="71">
        <f aca="true" t="shared" si="4" ref="F51:F96">D51/C51*100</f>
        <v>53.07142857142857</v>
      </c>
      <c r="G51" s="52"/>
      <c r="H51" s="53"/>
    </row>
    <row r="52" spans="1:8" ht="40.5" customHeight="1">
      <c r="A52" s="57" t="s">
        <v>153</v>
      </c>
      <c r="B52" s="58" t="s">
        <v>154</v>
      </c>
      <c r="C52" s="25">
        <v>140</v>
      </c>
      <c r="D52" s="36">
        <v>74.3</v>
      </c>
      <c r="E52" s="36">
        <f t="shared" si="3"/>
        <v>-65.7</v>
      </c>
      <c r="F52" s="36">
        <f t="shared" si="4"/>
        <v>53.07142857142857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763.5</v>
      </c>
      <c r="D60" s="41">
        <f>SUM(D61:D64)</f>
        <v>563.2</v>
      </c>
      <c r="E60" s="71">
        <f t="shared" si="3"/>
        <v>-200.29999999999995</v>
      </c>
      <c r="F60" s="71">
        <f t="shared" si="4"/>
        <v>73.76555337262607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763.5</v>
      </c>
      <c r="D63" s="36">
        <v>563.2</v>
      </c>
      <c r="E63" s="36">
        <f t="shared" si="3"/>
        <v>-200.29999999999995</v>
      </c>
      <c r="F63" s="36">
        <f t="shared" si="4"/>
        <v>73.76555337262607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1.5</v>
      </c>
      <c r="D65" s="35">
        <v>1.5</v>
      </c>
      <c r="E65" s="71">
        <f t="shared" si="3"/>
        <v>0</v>
      </c>
      <c r="F65" s="71">
        <f t="shared" si="4"/>
        <v>100</v>
      </c>
      <c r="G65" s="54"/>
      <c r="H65" s="51"/>
    </row>
    <row r="66" spans="1:8" ht="15">
      <c r="A66" s="57" t="s">
        <v>125</v>
      </c>
      <c r="B66" s="59" t="s">
        <v>126</v>
      </c>
      <c r="C66" s="37">
        <v>1.5</v>
      </c>
      <c r="D66" s="36">
        <v>1.5</v>
      </c>
      <c r="E66" s="36">
        <f t="shared" si="3"/>
        <v>0</v>
      </c>
      <c r="F66" s="36">
        <f t="shared" si="4"/>
        <v>100</v>
      </c>
      <c r="G66" s="54"/>
      <c r="H66" s="51"/>
    </row>
    <row r="67" spans="1:8" ht="15">
      <c r="A67" s="55" t="s">
        <v>66</v>
      </c>
      <c r="B67" s="60" t="s">
        <v>67</v>
      </c>
      <c r="C67" s="35">
        <v>0</v>
      </c>
      <c r="D67" s="35">
        <v>0</v>
      </c>
      <c r="E67" s="71">
        <f t="shared" si="3"/>
        <v>0</v>
      </c>
      <c r="F67" s="36" t="e">
        <f t="shared" si="4"/>
        <v>#DIV/0!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0</v>
      </c>
      <c r="D70" s="37">
        <v>0</v>
      </c>
      <c r="E70" s="36">
        <f t="shared" si="3"/>
        <v>0</v>
      </c>
      <c r="F70" s="36" t="e">
        <f t="shared" si="4"/>
        <v>#DIV/0!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4244.6</v>
      </c>
      <c r="D73" s="41">
        <v>3510.8</v>
      </c>
      <c r="E73" s="71">
        <f t="shared" si="3"/>
        <v>-733.8000000000002</v>
      </c>
      <c r="F73" s="36">
        <f t="shared" si="4"/>
        <v>82.71215191066295</v>
      </c>
    </row>
    <row r="74" spans="1:6" ht="15">
      <c r="A74" s="57" t="s">
        <v>74</v>
      </c>
      <c r="B74" s="62" t="s">
        <v>75</v>
      </c>
      <c r="C74" s="38">
        <v>4244.6</v>
      </c>
      <c r="D74" s="38">
        <v>3510.8</v>
      </c>
      <c r="E74" s="36">
        <f>D74-C74</f>
        <v>-733.8000000000002</v>
      </c>
      <c r="F74" s="36">
        <f t="shared" si="4"/>
        <v>82.71215191066295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71">
        <v>60.4</v>
      </c>
      <c r="E80" s="71">
        <v>-12.2</v>
      </c>
      <c r="F80" s="36">
        <f t="shared" si="4"/>
        <v>83.19559228650138</v>
      </c>
    </row>
    <row r="81" spans="1:6" ht="15">
      <c r="A81" s="57" t="s">
        <v>140</v>
      </c>
      <c r="B81" s="58" t="s">
        <v>141</v>
      </c>
      <c r="C81" s="38">
        <v>72.6</v>
      </c>
      <c r="D81" s="38">
        <v>60.4</v>
      </c>
      <c r="E81" s="36">
        <f>D81-C81</f>
        <v>-12.199999999999996</v>
      </c>
      <c r="F81" s="36">
        <f t="shared" si="4"/>
        <v>83.19559228650138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0</v>
      </c>
      <c r="D86" s="80">
        <v>0</v>
      </c>
      <c r="E86" s="71">
        <f t="shared" si="3"/>
        <v>0</v>
      </c>
      <c r="F86" s="36" t="e">
        <f t="shared" si="4"/>
        <v>#DIV/0!</v>
      </c>
    </row>
    <row r="87" spans="1:6" ht="15">
      <c r="A87" s="57" t="s">
        <v>95</v>
      </c>
      <c r="B87" s="58" t="s">
        <v>96</v>
      </c>
      <c r="C87" s="38">
        <v>0</v>
      </c>
      <c r="D87" s="38">
        <v>0</v>
      </c>
      <c r="E87" s="36">
        <f t="shared" si="3"/>
        <v>0</v>
      </c>
      <c r="F87" s="36" t="e">
        <f t="shared" si="4"/>
        <v>#DIV/0!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10261.1</v>
      </c>
      <c r="D95" s="45">
        <v>8253</v>
      </c>
      <c r="E95" s="71">
        <f t="shared" si="3"/>
        <v>-2008.1000000000004</v>
      </c>
      <c r="F95" s="71">
        <f t="shared" si="4"/>
        <v>80.42997339466528</v>
      </c>
    </row>
    <row r="96" spans="1:6" ht="15">
      <c r="A96" s="57"/>
      <c r="B96" s="60" t="s">
        <v>101</v>
      </c>
      <c r="C96" s="46">
        <v>-311.9</v>
      </c>
      <c r="D96" s="47">
        <v>1288.9</v>
      </c>
      <c r="E96" s="71">
        <f t="shared" si="3"/>
        <v>1600.8000000000002</v>
      </c>
      <c r="F96" s="71">
        <f t="shared" si="4"/>
        <v>-413.24142353318376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2022-01-12T10:21:19Z</dcterms:modified>
  <cp:category/>
  <cp:version/>
  <cp:contentType/>
  <cp:contentStatus/>
</cp:coreProperties>
</file>