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<sst xmlns="http://schemas.openxmlformats.org/spreadsheetml/2006/main" count="192" uniqueCount="161">
  <si>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</si>
  <si>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</si>
  <si>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</si>
  <si>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</si>
  <si>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</si>
  <si>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</si>
  <si>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</si>
  <si>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</si>
  <si>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</si>
  <si>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</si>
  <si>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</si>
  <si>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</si>
  <si>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</si>
  <si>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</si>
  <si>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</si>
  <si>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</si>
  <si>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</si>
  <si>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</si>
  <si>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</si>
  <si>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</si>
  <si>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</si>
  <si>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</si>
  <si>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</si>
  <si>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</si>
  <si>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</si>
  <si>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</si>
  <si>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</si>
  <si>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</si>
  <si>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</si>
  <si>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</si>
  <si>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</si>
  <si>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</si>
  <si>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</si>
  <si>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</si>
  <si>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</si>
  <si>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</si>
  <si>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</si>
  <si>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</si>
  <si>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</si>
  <si>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</si>
  <si>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</si>
  <si>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</si>
  <si>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</si>
  <si>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</si>
  <si>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</si>
  <si>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</si>
  <si>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</si>
  <si>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</si>
  <si>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</si>
  <si>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</si>
  <si>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</si>
  <si>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</si>
  <si>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</si>
  <si>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</si>
  <si>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</si>
  <si>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</si>
  <si>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</si>
  <si>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</si>
  <si>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</si>
  <si>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</si>
  <si>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</si>
  <si>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</si>
  <si>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</si>
  <si>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</si>
  <si>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</si>
  <si>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</si>
  <si>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</si>
  <si>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</si>
  <si>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</si>
  <si>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</si>
  <si>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</si>
  <si>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</si>
  <si>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</si>
  <si>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</si>
  <si>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</si>
  <si>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</si>
  <si>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</si>
  <si>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</si>
  <si>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</si>
  <si>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</si>
  <si>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</si>
  <si>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</si>
  <si>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</si>
  <si>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</si>
  <si>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</si>
  <si>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</si>
  <si>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</si>
  <si>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</si>
  <si>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</si>
  <si>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</si>
  <si>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</si>
  <si>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</si>
  <si>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</si>
  <si>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</si>
  <si>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</si>
  <si>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</si>
  <si>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</si>
  <si>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</si>
  <si>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</si>
  <si>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</si>
  <si>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</si>
  <si>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</si>
  <si>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</si>
  <si>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</si>
  <si>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</si>
  <si>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</si>
  <si>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</si>
  <si>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</si>
  <si>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</si>
  <si>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</si>
  <si>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</si>
  <si>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</si>
  <si>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</si>
  <si>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</si>
  <si>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</si>
  <si>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</si>
  <si>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</si>
  <si>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</si>
  <si>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</si>
  <si>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</si>
  <si>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</si>
  <si>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</si>
  <si>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</si>
  <si>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</si>
  <si>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</si>
  <si>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</si>
  <si>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</si>
  <si>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</si>
  <si>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</si>
  <si>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</si>
  <si>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</si>
  <si>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</si>
  <si>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</si>
  <si>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</si>
  <si>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</si>
  <si>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</si>
  <si>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</si>
  <si>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</si>
  <si>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</si>
  <si>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</si>
  <si>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</si>
  <si>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</si>
  <si>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</si>
  <si>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</si>
  <si>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</si>
  <si>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</si>
  <si>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</si>
  <si>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</si>
  <si>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ВСЕГО НАЛОГОВЫЕ И НЕНАЛОГОВЫЕ ДОХОДЫ</t>
  </si>
  <si>
    <t>БЕЗВОЗМЕЗДНЫЕ ПОСТУПЛЕНИЯ</t>
  </si>
  <si>
    <t>отклонение</t>
  </si>
  <si>
    <t>План 2021од</t>
  </si>
  <si>
    <t>план 2021 г</t>
  </si>
  <si>
    <t>0310</t>
  </si>
  <si>
    <t xml:space="preserve">Защита  населения и территорий от чрезвычайных ситуаций природного и техногенного характера,пожарная безопастность
</t>
  </si>
  <si>
    <t>0</t>
  </si>
  <si>
    <t>факт                     на           01.08.2021 г</t>
  </si>
  <si>
    <t>по состоянию на 01.09.2021г.</t>
  </si>
  <si>
    <t>Факт на 01.09.2021</t>
  </si>
  <si>
    <t>+7,1</t>
  </si>
  <si>
    <t>-727,9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</si>
</sst>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0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9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4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3" fillId="0" borderId="18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8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9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9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21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172" fontId="3" fillId="24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2" fontId="5" fillId="0" borderId="10" xfId="52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9" fillId="0" borderId="10" xfId="52" applyNumberFormat="1" applyFont="1" applyFill="1" applyBorder="1" applyAlignment="1" applyProtection="1">
      <alignment horizontal="right"/>
      <protection locked="0"/>
    </xf>
    <xf numFmtId="2" fontId="9" fillId="0" borderId="10" xfId="0" applyNumberFormat="1" applyFont="1" applyFill="1" applyBorder="1" applyAlignment="1" applyProtection="1">
      <alignment/>
      <protection locked="0"/>
    </xf>
    <xf numFmtId="172" fontId="9" fillId="0" borderId="19" xfId="52" applyNumberFormat="1" applyFont="1" applyFill="1" applyBorder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2" fontId="29" fillId="0" borderId="10" xfId="0" applyNumberFormat="1" applyFont="1" applyFill="1" applyBorder="1" applyAlignment="1" applyProtection="1">
      <alignment horizontal="center" vertical="distributed"/>
      <protection/>
    </xf>
    <xf numFmtId="2" fontId="29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right"/>
      <protection locked="0"/>
    </xf>
    <xf numFmtId="172" fontId="5" fillId="24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/>
      <protection locked="0"/>
    </xf>
    <xf numFmtId="172" fontId="3" fillId="24" borderId="10" xfId="0" applyNumberFormat="1" applyFont="1" applyFill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9" xfId="52" applyFont="1" applyBorder="1" applyAlignment="1" applyProtection="1">
      <alignment/>
      <protection/>
    </xf>
    <xf numFmtId="2" fontId="29" fillId="0" borderId="19" xfId="0" applyNumberFormat="1" applyFont="1" applyFill="1" applyBorder="1" applyAlignment="1" applyProtection="1">
      <alignment horizontal="center" vertical="center"/>
      <protection/>
    </xf>
    <xf numFmtId="2" fontId="29" fillId="0" borderId="22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1">
      <selection activeCell="I89" sqref="I89"/>
    </sheetView>
  </sheetViews>
  <sheetFormatPr defaultColWidth="9.140625" defaultRowHeight="15"/>
  <cols>
    <col min="1" max="1" width="11.28125" style="0" customWidth="1"/>
    <col min="2" max="2" width="48.00390625" style="0" customWidth="1"/>
    <col min="3" max="3" width="11.00390625" style="0" bestFit="1" customWidth="1"/>
    <col min="4" max="4" width="12.7109375" style="0" customWidth="1"/>
    <col min="5" max="5" width="10.7109375" style="0" customWidth="1"/>
    <col min="6" max="6" width="0.2890625" style="0" hidden="1" customWidth="1"/>
    <col min="7" max="7" width="7.7109375" style="0" hidden="1" customWidth="1"/>
    <col min="8" max="8" width="3.7109375" style="0" hidden="1" customWidth="1"/>
  </cols>
  <sheetData>
    <row r="1" spans="1:6" ht="19.5">
      <c r="A1" s="96" t="s">
        <v>0</v>
      </c>
      <c r="B1" s="96"/>
      <c r="C1" s="96"/>
      <c r="D1" s="96"/>
      <c r="E1" s="96"/>
      <c r="F1" s="96"/>
    </row>
    <row r="2" spans="1:6" ht="19.5">
      <c r="A2" s="1"/>
      <c r="B2" s="97" t="s">
        <v>157</v>
      </c>
      <c r="C2" s="97"/>
      <c r="D2" s="97"/>
      <c r="E2" s="97"/>
      <c r="F2" s="97"/>
    </row>
    <row r="4" spans="1:8" ht="40.5" customHeight="1">
      <c r="A4" s="2" t="s">
        <v>1</v>
      </c>
      <c r="B4" s="3" t="s">
        <v>2</v>
      </c>
      <c r="C4" s="3" t="s">
        <v>151</v>
      </c>
      <c r="D4" s="8" t="s">
        <v>158</v>
      </c>
      <c r="E4" s="9" t="s">
        <v>3</v>
      </c>
      <c r="F4" s="98" t="s">
        <v>4</v>
      </c>
      <c r="G4" s="99"/>
      <c r="H4" s="23"/>
    </row>
    <row r="5" spans="1:8" ht="17.25" customHeight="1">
      <c r="A5" s="4"/>
      <c r="B5" s="16" t="s">
        <v>107</v>
      </c>
      <c r="C5" s="63">
        <v>3095</v>
      </c>
      <c r="D5" s="63">
        <v>1158.3</v>
      </c>
      <c r="E5" s="63">
        <v>-1936.8</v>
      </c>
      <c r="F5" s="64">
        <f>E5-C5</f>
        <v>-5031.8</v>
      </c>
      <c r="G5" s="65">
        <f>E5/C5*100</f>
        <v>-62.57835218093699</v>
      </c>
      <c r="H5" s="22" t="s">
        <v>106</v>
      </c>
    </row>
    <row r="6" spans="1:8" ht="12.75" customHeight="1">
      <c r="A6" s="4">
        <v>1</v>
      </c>
      <c r="B6" s="17" t="s">
        <v>5</v>
      </c>
      <c r="C6" s="66">
        <v>0</v>
      </c>
      <c r="D6" s="66">
        <v>0</v>
      </c>
      <c r="E6" s="66">
        <v>0</v>
      </c>
      <c r="F6" s="67">
        <f aca="true" t="shared" si="0" ref="F6:F36">E6-C6</f>
        <v>0</v>
      </c>
      <c r="G6" s="68" t="e">
        <f aca="true" t="shared" si="1" ref="G6:G36">E6/C6*100</f>
        <v>#DIV/0!</v>
      </c>
      <c r="H6" s="12" t="s">
        <v>106</v>
      </c>
    </row>
    <row r="7" spans="1:13" ht="16.5" customHeight="1">
      <c r="A7" s="4">
        <v>2</v>
      </c>
      <c r="B7" s="17" t="s">
        <v>6</v>
      </c>
      <c r="C7" s="66">
        <v>686.1</v>
      </c>
      <c r="D7" s="66">
        <v>662.4</v>
      </c>
      <c r="E7" s="66">
        <v>-23.7</v>
      </c>
      <c r="F7" s="67">
        <f t="shared" si="0"/>
        <v>-709.8000000000001</v>
      </c>
      <c r="G7" s="68">
        <f t="shared" si="1"/>
        <v>-3.4543069523393086</v>
      </c>
      <c r="H7" s="12" t="s">
        <v>106</v>
      </c>
      <c r="K7" s="88"/>
      <c r="L7" s="88"/>
      <c r="M7" s="88"/>
    </row>
    <row r="8" spans="1:8" ht="14.25" customHeight="1">
      <c r="A8" s="4">
        <v>3</v>
      </c>
      <c r="B8" s="17" t="s">
        <v>108</v>
      </c>
      <c r="C8" s="66">
        <v>0</v>
      </c>
      <c r="D8" s="66">
        <v>0</v>
      </c>
      <c r="E8" s="66">
        <v>0</v>
      </c>
      <c r="F8" s="67">
        <f t="shared" si="0"/>
        <v>0</v>
      </c>
      <c r="G8" s="68" t="e">
        <f t="shared" si="1"/>
        <v>#DIV/0!</v>
      </c>
      <c r="H8" s="12" t="s">
        <v>106</v>
      </c>
    </row>
    <row r="9" spans="1:8" ht="24" customHeight="1">
      <c r="A9" s="4">
        <v>4</v>
      </c>
      <c r="B9" s="17" t="s">
        <v>109</v>
      </c>
      <c r="C9" s="66">
        <v>0</v>
      </c>
      <c r="D9" s="66">
        <v>0</v>
      </c>
      <c r="E9" s="66">
        <v>0</v>
      </c>
      <c r="F9" s="67">
        <f t="shared" si="0"/>
        <v>0</v>
      </c>
      <c r="G9" s="68" t="e">
        <f t="shared" si="1"/>
        <v>#DIV/0!</v>
      </c>
      <c r="H9" s="12" t="s">
        <v>106</v>
      </c>
    </row>
    <row r="10" spans="1:8" ht="27" customHeight="1">
      <c r="A10" s="4">
        <v>5</v>
      </c>
      <c r="B10" s="17" t="s">
        <v>7</v>
      </c>
      <c r="C10" s="66">
        <v>0</v>
      </c>
      <c r="D10" s="66">
        <v>0</v>
      </c>
      <c r="E10" s="66">
        <v>0</v>
      </c>
      <c r="F10" s="67">
        <f t="shared" si="0"/>
        <v>0</v>
      </c>
      <c r="G10" s="68" t="e">
        <f t="shared" si="1"/>
        <v>#DIV/0!</v>
      </c>
      <c r="H10" s="12" t="s">
        <v>106</v>
      </c>
    </row>
    <row r="11" spans="1:8" ht="20.25" customHeight="1">
      <c r="A11" s="4">
        <v>6</v>
      </c>
      <c r="B11" s="17" t="s">
        <v>8</v>
      </c>
      <c r="C11" s="66">
        <v>229.3</v>
      </c>
      <c r="D11" s="66">
        <v>236.4</v>
      </c>
      <c r="E11" s="92" t="s">
        <v>159</v>
      </c>
      <c r="F11" s="67">
        <f t="shared" si="0"/>
        <v>-222.20000000000002</v>
      </c>
      <c r="G11" s="68">
        <f t="shared" si="1"/>
        <v>3.0963802878325333</v>
      </c>
      <c r="H11" s="12" t="s">
        <v>106</v>
      </c>
    </row>
    <row r="12" spans="1:8" ht="24.75">
      <c r="A12" s="4">
        <v>7</v>
      </c>
      <c r="B12" s="17" t="s">
        <v>110</v>
      </c>
      <c r="C12" s="66">
        <v>0</v>
      </c>
      <c r="D12" s="66">
        <v>0</v>
      </c>
      <c r="E12" s="66">
        <v>0</v>
      </c>
      <c r="F12" s="67">
        <f t="shared" si="0"/>
        <v>0</v>
      </c>
      <c r="G12" s="68" t="e">
        <f t="shared" si="1"/>
        <v>#DIV/0!</v>
      </c>
      <c r="H12" s="12" t="s">
        <v>106</v>
      </c>
    </row>
    <row r="13" spans="1:8" ht="15">
      <c r="A13" s="4">
        <v>8</v>
      </c>
      <c r="B13" s="17" t="s">
        <v>9</v>
      </c>
      <c r="C13" s="66">
        <v>108.2</v>
      </c>
      <c r="D13" s="66">
        <v>4.2</v>
      </c>
      <c r="E13" s="66">
        <v>-104</v>
      </c>
      <c r="F13" s="67">
        <f t="shared" si="0"/>
        <v>-212.2</v>
      </c>
      <c r="G13" s="68">
        <f t="shared" si="1"/>
        <v>-96.11829944547135</v>
      </c>
      <c r="H13" s="12" t="s">
        <v>106</v>
      </c>
    </row>
    <row r="14" spans="1:8" ht="17.25" customHeight="1">
      <c r="A14" s="4">
        <v>9</v>
      </c>
      <c r="B14" s="17" t="s">
        <v>10</v>
      </c>
      <c r="C14" s="66">
        <v>2071</v>
      </c>
      <c r="D14" s="66">
        <v>638</v>
      </c>
      <c r="E14" s="66">
        <v>-1433</v>
      </c>
      <c r="F14" s="67">
        <f t="shared" si="0"/>
        <v>-3504</v>
      </c>
      <c r="G14" s="68">
        <f t="shared" si="1"/>
        <v>-69.19362626750362</v>
      </c>
      <c r="H14" s="12" t="s">
        <v>106</v>
      </c>
    </row>
    <row r="15" spans="1:8" ht="14.25" customHeight="1">
      <c r="A15" s="4">
        <v>10</v>
      </c>
      <c r="B15" s="17" t="s">
        <v>11</v>
      </c>
      <c r="C15" s="66">
        <v>0.4</v>
      </c>
      <c r="D15" s="66">
        <v>0.4</v>
      </c>
      <c r="E15" s="92" t="s">
        <v>155</v>
      </c>
      <c r="F15" s="67">
        <f t="shared" si="0"/>
        <v>-0.4</v>
      </c>
      <c r="G15" s="68">
        <f t="shared" si="1"/>
        <v>0</v>
      </c>
      <c r="H15" s="12" t="s">
        <v>106</v>
      </c>
    </row>
    <row r="16" spans="1:8" ht="16.5" customHeight="1">
      <c r="A16" s="4"/>
      <c r="B16" s="18" t="s">
        <v>111</v>
      </c>
      <c r="C16" s="83">
        <v>169.2</v>
      </c>
      <c r="D16" s="83">
        <v>142.4</v>
      </c>
      <c r="E16" s="83">
        <v>-26.8</v>
      </c>
      <c r="F16" s="69">
        <f>E16-C16</f>
        <v>-196</v>
      </c>
      <c r="G16" s="65">
        <f t="shared" si="1"/>
        <v>-15.839243498817968</v>
      </c>
      <c r="H16" s="13" t="s">
        <v>106</v>
      </c>
    </row>
    <row r="17" spans="1:8" ht="39" customHeight="1">
      <c r="A17" s="4">
        <v>1</v>
      </c>
      <c r="B17" s="21" t="s">
        <v>12</v>
      </c>
      <c r="C17" s="66">
        <v>0</v>
      </c>
      <c r="D17" s="66">
        <v>0</v>
      </c>
      <c r="E17" s="66">
        <v>0</v>
      </c>
      <c r="F17" s="67">
        <f t="shared" si="0"/>
        <v>0</v>
      </c>
      <c r="G17" s="68" t="e">
        <f t="shared" si="1"/>
        <v>#DIV/0!</v>
      </c>
      <c r="H17" s="12" t="s">
        <v>106</v>
      </c>
    </row>
    <row r="18" spans="1:8" ht="45.75">
      <c r="A18" s="4">
        <v>2</v>
      </c>
      <c r="B18" s="21" t="s">
        <v>102</v>
      </c>
      <c r="C18" s="66">
        <v>0</v>
      </c>
      <c r="D18" s="66">
        <v>0</v>
      </c>
      <c r="E18" s="66">
        <v>0</v>
      </c>
      <c r="F18" s="67">
        <f t="shared" si="0"/>
        <v>0</v>
      </c>
      <c r="G18" s="68" t="e">
        <f t="shared" si="1"/>
        <v>#DIV/0!</v>
      </c>
      <c r="H18" s="12" t="s">
        <v>106</v>
      </c>
    </row>
    <row r="19" spans="1:8" ht="47.25" customHeight="1">
      <c r="A19" s="4">
        <v>3</v>
      </c>
      <c r="B19" s="21" t="s">
        <v>112</v>
      </c>
      <c r="C19" s="66">
        <v>0</v>
      </c>
      <c r="D19" s="66">
        <v>0</v>
      </c>
      <c r="E19" s="66">
        <v>0</v>
      </c>
      <c r="F19" s="67">
        <f t="shared" si="0"/>
        <v>0</v>
      </c>
      <c r="G19" s="68" t="e">
        <f t="shared" si="1"/>
        <v>#DIV/0!</v>
      </c>
      <c r="H19" s="12" t="s">
        <v>106</v>
      </c>
    </row>
    <row r="20" spans="1:8" ht="17.25" customHeight="1">
      <c r="A20" s="4">
        <v>4</v>
      </c>
      <c r="B20" s="21" t="s">
        <v>113</v>
      </c>
      <c r="C20" s="66">
        <v>44.3</v>
      </c>
      <c r="D20" s="66">
        <v>43.1</v>
      </c>
      <c r="E20" s="66">
        <v>-1.2</v>
      </c>
      <c r="F20" s="67">
        <f>E20-C20</f>
        <v>-45.5</v>
      </c>
      <c r="G20" s="68">
        <f>E20/C20*100</f>
        <v>-2.708803611738149</v>
      </c>
      <c r="H20" s="12" t="s">
        <v>106</v>
      </c>
    </row>
    <row r="21" spans="1:8" ht="24.75" customHeight="1">
      <c r="A21" s="4">
        <v>5</v>
      </c>
      <c r="B21" s="21" t="s">
        <v>13</v>
      </c>
      <c r="C21" s="66">
        <v>0</v>
      </c>
      <c r="D21" s="66">
        <v>0</v>
      </c>
      <c r="E21" s="66">
        <v>0</v>
      </c>
      <c r="F21" s="67">
        <f t="shared" si="0"/>
        <v>0</v>
      </c>
      <c r="G21" s="68" t="e">
        <f t="shared" si="1"/>
        <v>#DIV/0!</v>
      </c>
      <c r="H21" s="12" t="s">
        <v>106</v>
      </c>
    </row>
    <row r="22" spans="1:8" ht="24" customHeight="1">
      <c r="A22" s="4">
        <v>6</v>
      </c>
      <c r="B22" s="21" t="s">
        <v>14</v>
      </c>
      <c r="C22" s="66">
        <v>0</v>
      </c>
      <c r="D22" s="66">
        <v>0</v>
      </c>
      <c r="E22" s="66">
        <v>0</v>
      </c>
      <c r="F22" s="67">
        <f t="shared" si="0"/>
        <v>0</v>
      </c>
      <c r="G22" s="68" t="e">
        <f t="shared" si="1"/>
        <v>#DIV/0!</v>
      </c>
      <c r="H22" s="12" t="s">
        <v>106</v>
      </c>
    </row>
    <row r="23" spans="1:8" ht="27" customHeight="1">
      <c r="A23" s="4">
        <v>7</v>
      </c>
      <c r="B23" s="17" t="s">
        <v>15</v>
      </c>
      <c r="C23" s="66">
        <v>6.6</v>
      </c>
      <c r="D23" s="66">
        <v>3</v>
      </c>
      <c r="E23" s="66">
        <v>-3.6</v>
      </c>
      <c r="F23" s="67">
        <f t="shared" si="0"/>
        <v>-10.2</v>
      </c>
      <c r="G23" s="68">
        <f t="shared" si="1"/>
        <v>-54.545454545454554</v>
      </c>
      <c r="H23" s="12" t="s">
        <v>106</v>
      </c>
    </row>
    <row r="24" spans="1:8" ht="60" customHeight="1">
      <c r="A24" s="4">
        <v>8</v>
      </c>
      <c r="B24" s="17" t="s">
        <v>103</v>
      </c>
      <c r="C24" s="66">
        <v>0</v>
      </c>
      <c r="D24" s="66">
        <v>0</v>
      </c>
      <c r="E24" s="66">
        <v>0</v>
      </c>
      <c r="F24" s="67">
        <f t="shared" si="0"/>
        <v>0</v>
      </c>
      <c r="G24" s="68" t="e">
        <f t="shared" si="1"/>
        <v>#DIV/0!</v>
      </c>
      <c r="H24" s="12" t="s">
        <v>106</v>
      </c>
    </row>
    <row r="25" spans="1:8" ht="51" customHeight="1">
      <c r="A25" s="4">
        <v>9</v>
      </c>
      <c r="B25" s="17" t="s">
        <v>16</v>
      </c>
      <c r="C25" s="66">
        <v>101.7</v>
      </c>
      <c r="D25" s="66">
        <v>101.7</v>
      </c>
      <c r="E25" s="92" t="s">
        <v>155</v>
      </c>
      <c r="F25" s="67">
        <f t="shared" si="0"/>
        <v>-101.7</v>
      </c>
      <c r="G25" s="68">
        <f t="shared" si="1"/>
        <v>0</v>
      </c>
      <c r="H25" s="12" t="s">
        <v>106</v>
      </c>
    </row>
    <row r="26" spans="1:8" ht="15" customHeight="1">
      <c r="A26" s="4">
        <v>10</v>
      </c>
      <c r="B26" s="17" t="s">
        <v>114</v>
      </c>
      <c r="C26" s="66">
        <v>16.6</v>
      </c>
      <c r="D26" s="66">
        <v>0</v>
      </c>
      <c r="E26" s="66">
        <v>-16.6</v>
      </c>
      <c r="F26" s="67">
        <f t="shared" si="0"/>
        <v>-33.2</v>
      </c>
      <c r="G26" s="68">
        <f t="shared" si="1"/>
        <v>-100</v>
      </c>
      <c r="H26" s="12" t="s">
        <v>106</v>
      </c>
    </row>
    <row r="27" spans="1:8" ht="14.25" customHeight="1">
      <c r="A27" s="4">
        <v>11</v>
      </c>
      <c r="B27" s="17" t="s">
        <v>17</v>
      </c>
      <c r="C27" s="82">
        <v>0</v>
      </c>
      <c r="D27" s="82">
        <v>0</v>
      </c>
      <c r="E27" s="82">
        <v>0</v>
      </c>
      <c r="F27" s="64">
        <f t="shared" si="0"/>
        <v>0</v>
      </c>
      <c r="G27" s="65" t="e">
        <f t="shared" si="1"/>
        <v>#DIV/0!</v>
      </c>
      <c r="H27" s="12" t="s">
        <v>106</v>
      </c>
    </row>
    <row r="28" spans="1:8" ht="12.75" customHeight="1">
      <c r="A28" s="4"/>
      <c r="B28" s="20" t="s">
        <v>148</v>
      </c>
      <c r="C28" s="70">
        <v>3264.2</v>
      </c>
      <c r="D28" s="70">
        <v>1689.2</v>
      </c>
      <c r="E28" s="70">
        <v>-1575</v>
      </c>
      <c r="F28" s="64">
        <f t="shared" si="0"/>
        <v>-4839.2</v>
      </c>
      <c r="G28" s="65">
        <f t="shared" si="1"/>
        <v>-48.25071993137676</v>
      </c>
      <c r="H28" s="12" t="s">
        <v>106</v>
      </c>
    </row>
    <row r="29" spans="1:8" ht="20.25" customHeight="1">
      <c r="A29" s="4"/>
      <c r="B29" s="20" t="s">
        <v>149</v>
      </c>
      <c r="C29" s="84">
        <v>6244.4</v>
      </c>
      <c r="D29" s="84">
        <v>5258</v>
      </c>
      <c r="E29" s="84">
        <v>-986.4</v>
      </c>
      <c r="F29" s="85">
        <f t="shared" si="0"/>
        <v>-7230.799999999999</v>
      </c>
      <c r="G29" s="86">
        <f t="shared" si="1"/>
        <v>-15.796553712126066</v>
      </c>
      <c r="H29" s="12"/>
    </row>
    <row r="30" spans="1:8" ht="27" customHeight="1">
      <c r="A30" s="4">
        <v>1</v>
      </c>
      <c r="B30" s="20" t="s">
        <v>18</v>
      </c>
      <c r="C30" s="87">
        <v>6244.4</v>
      </c>
      <c r="D30" s="87">
        <v>5258</v>
      </c>
      <c r="E30" s="79">
        <v>-986.4</v>
      </c>
      <c r="F30" s="69">
        <f t="shared" si="0"/>
        <v>-7230.799999999999</v>
      </c>
      <c r="G30" s="65">
        <f t="shared" si="1"/>
        <v>-15.796553712126066</v>
      </c>
      <c r="H30" s="13" t="s">
        <v>106</v>
      </c>
    </row>
    <row r="31" spans="1:8" ht="17.25" customHeight="1">
      <c r="A31" s="4">
        <v>1</v>
      </c>
      <c r="B31" s="17" t="s">
        <v>115</v>
      </c>
      <c r="C31" s="66">
        <v>6082.8</v>
      </c>
      <c r="D31" s="66">
        <v>5354.9</v>
      </c>
      <c r="E31" s="94" t="s">
        <v>160</v>
      </c>
      <c r="F31" s="67">
        <f t="shared" si="0"/>
        <v>-6810.7</v>
      </c>
      <c r="G31" s="68">
        <f t="shared" si="1"/>
        <v>-11.966528572367988</v>
      </c>
      <c r="H31" s="12" t="s">
        <v>106</v>
      </c>
    </row>
    <row r="32" spans="1:8" ht="28.5" customHeight="1">
      <c r="A32" s="4">
        <v>2</v>
      </c>
      <c r="B32" s="17" t="s">
        <v>19</v>
      </c>
      <c r="C32" s="66">
        <v>0</v>
      </c>
      <c r="D32" s="66">
        <v>0</v>
      </c>
      <c r="E32" s="66">
        <v>0</v>
      </c>
      <c r="F32" s="67">
        <f t="shared" si="0"/>
        <v>0</v>
      </c>
      <c r="G32" s="68" t="e">
        <f t="shared" si="1"/>
        <v>#DIV/0!</v>
      </c>
      <c r="H32" s="12" t="s">
        <v>106</v>
      </c>
    </row>
    <row r="33" spans="1:8" ht="32.25" customHeight="1">
      <c r="A33" s="4">
        <v>3</v>
      </c>
      <c r="B33" s="17" t="s">
        <v>20</v>
      </c>
      <c r="C33" s="66">
        <v>96.3</v>
      </c>
      <c r="D33" s="66">
        <v>53.2</v>
      </c>
      <c r="E33" s="67">
        <v>-43.1</v>
      </c>
      <c r="F33" s="67">
        <f t="shared" si="0"/>
        <v>-139.4</v>
      </c>
      <c r="G33" s="68">
        <f t="shared" si="1"/>
        <v>-44.755970924195225</v>
      </c>
      <c r="H33" s="12" t="s">
        <v>106</v>
      </c>
    </row>
    <row r="34" spans="1:8" ht="18.75" customHeight="1">
      <c r="A34" s="4">
        <v>4</v>
      </c>
      <c r="B34" s="17" t="s">
        <v>21</v>
      </c>
      <c r="C34" s="66">
        <v>65.3</v>
      </c>
      <c r="D34" s="66">
        <v>65.3</v>
      </c>
      <c r="E34" s="66">
        <v>0</v>
      </c>
      <c r="F34" s="67">
        <f t="shared" si="0"/>
        <v>-65.3</v>
      </c>
      <c r="G34" s="68">
        <f t="shared" si="1"/>
        <v>0</v>
      </c>
      <c r="H34" s="14" t="s">
        <v>106</v>
      </c>
    </row>
    <row r="35" spans="1:8" ht="51.75" customHeight="1">
      <c r="A35" s="4">
        <v>1</v>
      </c>
      <c r="B35" s="20" t="s">
        <v>22</v>
      </c>
      <c r="C35" s="66">
        <v>0</v>
      </c>
      <c r="D35" s="66">
        <v>0</v>
      </c>
      <c r="E35" s="66">
        <v>0</v>
      </c>
      <c r="F35" s="67">
        <f t="shared" si="0"/>
        <v>0</v>
      </c>
      <c r="G35" s="68" t="e">
        <f t="shared" si="1"/>
        <v>#DIV/0!</v>
      </c>
      <c r="H35" s="13" t="s">
        <v>106</v>
      </c>
    </row>
    <row r="36" spans="1:8" ht="18.75" customHeight="1">
      <c r="A36" s="4"/>
      <c r="B36" s="19" t="s">
        <v>23</v>
      </c>
      <c r="C36" s="70">
        <v>9508.6</v>
      </c>
      <c r="D36" s="70">
        <v>6558.6</v>
      </c>
      <c r="E36" s="70">
        <v>-2950</v>
      </c>
      <c r="F36" s="64">
        <f t="shared" si="0"/>
        <v>-12458.6</v>
      </c>
      <c r="G36" s="68">
        <f t="shared" si="1"/>
        <v>-31.02454620028185</v>
      </c>
      <c r="H36" s="15" t="s">
        <v>106</v>
      </c>
    </row>
    <row r="37" spans="1:8" ht="15">
      <c r="A37" s="6"/>
      <c r="B37" s="5"/>
      <c r="C37" s="70"/>
      <c r="D37" s="70"/>
      <c r="E37" s="70"/>
      <c r="F37" s="64"/>
      <c r="G37" s="68"/>
      <c r="H37" s="48"/>
    </row>
    <row r="38" spans="3:7" ht="15">
      <c r="C38" s="76"/>
      <c r="D38" s="76"/>
      <c r="E38" s="76"/>
      <c r="F38" s="77"/>
      <c r="G38" s="78"/>
    </row>
    <row r="39" spans="1:9" ht="42" customHeight="1">
      <c r="A39" s="81" t="s">
        <v>24</v>
      </c>
      <c r="B39" s="24" t="s">
        <v>25</v>
      </c>
      <c r="C39" s="91" t="s">
        <v>152</v>
      </c>
      <c r="D39" s="90" t="s">
        <v>156</v>
      </c>
      <c r="E39" s="100" t="s">
        <v>150</v>
      </c>
      <c r="F39" s="101"/>
      <c r="G39" s="101"/>
      <c r="I39" s="89"/>
    </row>
    <row r="40" spans="1:8" ht="15">
      <c r="A40" s="55" t="s">
        <v>26</v>
      </c>
      <c r="B40" s="56" t="s">
        <v>27</v>
      </c>
      <c r="C40" s="95">
        <v>4811.6</v>
      </c>
      <c r="D40" s="35">
        <v>2044.1</v>
      </c>
      <c r="E40" s="71">
        <v>-2767.5</v>
      </c>
      <c r="F40" s="71">
        <f aca="true" t="shared" si="2" ref="F40:F45">D40/C40*100</f>
        <v>42.4827500207831</v>
      </c>
      <c r="G40" s="49"/>
      <c r="H40" s="50"/>
    </row>
    <row r="41" spans="1:8" ht="38.25">
      <c r="A41" s="57" t="s">
        <v>28</v>
      </c>
      <c r="B41" s="58" t="s">
        <v>116</v>
      </c>
      <c r="C41" s="37">
        <v>0</v>
      </c>
      <c r="D41" s="37">
        <v>0</v>
      </c>
      <c r="E41" s="25">
        <f>D41-C41</f>
        <v>0</v>
      </c>
      <c r="F41" s="36" t="e">
        <f t="shared" si="2"/>
        <v>#DIV/0!</v>
      </c>
      <c r="G41" s="49"/>
      <c r="H41" s="51"/>
    </row>
    <row r="42" spans="1:8" ht="38.25">
      <c r="A42" s="57" t="s">
        <v>29</v>
      </c>
      <c r="B42" s="58" t="s">
        <v>117</v>
      </c>
      <c r="C42" s="34">
        <v>0</v>
      </c>
      <c r="D42" s="36">
        <v>0</v>
      </c>
      <c r="E42" s="36">
        <f>D42-C42</f>
        <v>0</v>
      </c>
      <c r="F42" s="36" t="e">
        <f t="shared" si="2"/>
        <v>#DIV/0!</v>
      </c>
      <c r="G42" s="52"/>
      <c r="H42" s="51"/>
    </row>
    <row r="43" spans="1:8" ht="51.75">
      <c r="A43" s="57" t="s">
        <v>30</v>
      </c>
      <c r="B43" s="59" t="s">
        <v>118</v>
      </c>
      <c r="C43" s="37">
        <v>4325.2</v>
      </c>
      <c r="D43" s="36">
        <v>2537.6</v>
      </c>
      <c r="E43" s="36">
        <v>-1787.6</v>
      </c>
      <c r="F43" s="36">
        <f t="shared" si="2"/>
        <v>58.670119300841584</v>
      </c>
      <c r="G43" s="49"/>
      <c r="H43" s="51"/>
    </row>
    <row r="44" spans="1:8" ht="15">
      <c r="A44" s="57" t="s">
        <v>119</v>
      </c>
      <c r="B44" s="58" t="s">
        <v>120</v>
      </c>
      <c r="C44" s="38">
        <v>0</v>
      </c>
      <c r="D44" s="38">
        <v>0</v>
      </c>
      <c r="E44" s="36">
        <f>D44-C44</f>
        <v>0</v>
      </c>
      <c r="F44" s="36" t="e">
        <f t="shared" si="2"/>
        <v>#DIV/0!</v>
      </c>
      <c r="G44" s="49"/>
      <c r="H44" s="51"/>
    </row>
    <row r="45" spans="1:8" ht="38.25">
      <c r="A45" s="57" t="s">
        <v>121</v>
      </c>
      <c r="B45" s="58" t="s">
        <v>122</v>
      </c>
      <c r="C45" s="37">
        <v>3.8</v>
      </c>
      <c r="D45" s="93">
        <v>3.8</v>
      </c>
      <c r="E45" s="36">
        <v>0</v>
      </c>
      <c r="F45" s="36">
        <f t="shared" si="2"/>
        <v>100</v>
      </c>
      <c r="G45" s="49"/>
      <c r="H45" s="51"/>
    </row>
    <row r="46" spans="1:8" ht="15">
      <c r="A46" s="57" t="s">
        <v>104</v>
      </c>
      <c r="B46" s="58" t="s">
        <v>123</v>
      </c>
      <c r="C46" s="38">
        <v>199.9</v>
      </c>
      <c r="D46" s="36">
        <v>199.9</v>
      </c>
      <c r="E46" s="36">
        <v>0</v>
      </c>
      <c r="F46" s="36"/>
      <c r="G46" s="49"/>
      <c r="H46" s="51"/>
    </row>
    <row r="47" spans="1:8" ht="15">
      <c r="A47" s="57" t="s">
        <v>31</v>
      </c>
      <c r="B47" s="58" t="s">
        <v>32</v>
      </c>
      <c r="C47" s="38">
        <v>5</v>
      </c>
      <c r="D47" s="26">
        <v>0</v>
      </c>
      <c r="E47" s="36">
        <f>D47-C47</f>
        <v>-5</v>
      </c>
      <c r="F47" s="36">
        <f>D47/C47*100</f>
        <v>0</v>
      </c>
      <c r="G47" s="49"/>
      <c r="H47" s="51"/>
    </row>
    <row r="48" spans="1:8" ht="15">
      <c r="A48" s="57" t="s">
        <v>33</v>
      </c>
      <c r="B48" s="58" t="s">
        <v>34</v>
      </c>
      <c r="C48" s="36">
        <v>277.7</v>
      </c>
      <c r="D48" s="93">
        <v>102.2</v>
      </c>
      <c r="E48" s="36">
        <v>-174</v>
      </c>
      <c r="F48" s="36">
        <f>D48/C48*100</f>
        <v>36.80230464530069</v>
      </c>
      <c r="G48" s="49"/>
      <c r="H48" s="51"/>
    </row>
    <row r="49" spans="1:8" ht="15">
      <c r="A49" s="55" t="s">
        <v>35</v>
      </c>
      <c r="B49" s="60" t="s">
        <v>36</v>
      </c>
      <c r="C49" s="40">
        <f>C50</f>
        <v>96.1</v>
      </c>
      <c r="D49" s="40">
        <f>D50</f>
        <v>53</v>
      </c>
      <c r="E49" s="71">
        <v>-47.6</v>
      </c>
      <c r="F49" s="36">
        <v>0</v>
      </c>
      <c r="G49" s="49"/>
      <c r="H49" s="51"/>
    </row>
    <row r="50" spans="1:8" ht="15">
      <c r="A50" s="57" t="s">
        <v>37</v>
      </c>
      <c r="B50" s="58" t="s">
        <v>38</v>
      </c>
      <c r="C50" s="27">
        <v>96.1</v>
      </c>
      <c r="D50" s="25">
        <v>53</v>
      </c>
      <c r="E50" s="36">
        <v>-43.1</v>
      </c>
      <c r="F50" s="36">
        <v>0</v>
      </c>
      <c r="G50" s="49"/>
      <c r="H50" s="51"/>
    </row>
    <row r="51" spans="1:8" ht="25.5">
      <c r="A51" s="55" t="s">
        <v>39</v>
      </c>
      <c r="B51" s="60" t="s">
        <v>40</v>
      </c>
      <c r="C51" s="35">
        <f>SUM(C52:C53)</f>
        <v>140</v>
      </c>
      <c r="D51" s="35">
        <f>SUM(D52:D53)</f>
        <v>74.3</v>
      </c>
      <c r="E51" s="71">
        <f aca="true" t="shared" si="3" ref="E51:E94">D51-C51</f>
        <v>-65.7</v>
      </c>
      <c r="F51" s="71">
        <f aca="true" t="shared" si="4" ref="F51:F96">D51/C51*100</f>
        <v>53.07142857142857</v>
      </c>
      <c r="G51" s="52"/>
      <c r="H51" s="53"/>
    </row>
    <row r="52" spans="1:8" ht="40.5" customHeight="1">
      <c r="A52" s="57" t="s">
        <v>153</v>
      </c>
      <c r="B52" s="58" t="s">
        <v>154</v>
      </c>
      <c r="C52" s="25">
        <v>140</v>
      </c>
      <c r="D52" s="36">
        <v>74.3</v>
      </c>
      <c r="E52" s="36">
        <v>-65.7</v>
      </c>
      <c r="F52" s="36">
        <f t="shared" si="4"/>
        <v>53.07142857142857</v>
      </c>
      <c r="G52" s="49"/>
      <c r="H52" s="51"/>
    </row>
    <row r="53" spans="1:8" ht="15">
      <c r="A53" s="57" t="s">
        <v>41</v>
      </c>
      <c r="B53" s="58" t="s">
        <v>42</v>
      </c>
      <c r="C53" s="36"/>
      <c r="D53" s="36"/>
      <c r="E53" s="36">
        <f t="shared" si="3"/>
        <v>0</v>
      </c>
      <c r="F53" s="36" t="e">
        <f t="shared" si="4"/>
        <v>#DIV/0!</v>
      </c>
      <c r="G53" s="52"/>
      <c r="H53" s="51"/>
    </row>
    <row r="54" spans="1:8" ht="15">
      <c r="A54" s="55" t="s">
        <v>43</v>
      </c>
      <c r="B54" s="60" t="s">
        <v>44</v>
      </c>
      <c r="C54" s="35">
        <f>SUM(C55:C59)</f>
        <v>0</v>
      </c>
      <c r="D54" s="35">
        <f>SUM(D55:D59)</f>
        <v>0</v>
      </c>
      <c r="E54" s="71">
        <f>D54-C54</f>
        <v>0</v>
      </c>
      <c r="F54" s="71" t="e">
        <f t="shared" si="4"/>
        <v>#DIV/0!</v>
      </c>
      <c r="G54" s="49"/>
      <c r="H54" s="51"/>
    </row>
    <row r="55" spans="1:8" ht="15">
      <c r="A55" s="57" t="s">
        <v>45</v>
      </c>
      <c r="B55" s="58" t="s">
        <v>46</v>
      </c>
      <c r="C55" s="38">
        <v>0</v>
      </c>
      <c r="D55" s="38">
        <v>0</v>
      </c>
      <c r="E55" s="36">
        <f t="shared" si="3"/>
        <v>0</v>
      </c>
      <c r="F55" s="36" t="e">
        <f t="shared" si="4"/>
        <v>#DIV/0!</v>
      </c>
      <c r="G55" s="52"/>
      <c r="H55" s="51"/>
    </row>
    <row r="56" spans="1:8" ht="15">
      <c r="A56" s="57" t="s">
        <v>47</v>
      </c>
      <c r="B56" s="58" t="s">
        <v>48</v>
      </c>
      <c r="C56" s="38">
        <v>0</v>
      </c>
      <c r="D56" s="38">
        <v>0</v>
      </c>
      <c r="E56" s="36">
        <f t="shared" si="3"/>
        <v>0</v>
      </c>
      <c r="F56" s="36" t="e">
        <f t="shared" si="4"/>
        <v>#DIV/0!</v>
      </c>
      <c r="G56" s="49"/>
      <c r="H56" s="51"/>
    </row>
    <row r="57" spans="1:8" ht="15">
      <c r="A57" s="57" t="s">
        <v>49</v>
      </c>
      <c r="B57" s="58" t="s">
        <v>50</v>
      </c>
      <c r="C57" s="38">
        <v>0</v>
      </c>
      <c r="D57" s="38">
        <v>0</v>
      </c>
      <c r="E57" s="36">
        <f t="shared" si="3"/>
        <v>0</v>
      </c>
      <c r="F57" s="36" t="e">
        <f t="shared" si="4"/>
        <v>#DIV/0!</v>
      </c>
      <c r="G57" s="49"/>
      <c r="H57" s="51"/>
    </row>
    <row r="58" spans="1:8" ht="15">
      <c r="A58" s="57" t="s">
        <v>51</v>
      </c>
      <c r="B58" s="61" t="s">
        <v>124</v>
      </c>
      <c r="C58" s="42">
        <v>0</v>
      </c>
      <c r="D58" s="36">
        <v>0</v>
      </c>
      <c r="E58" s="36">
        <f t="shared" si="3"/>
        <v>0</v>
      </c>
      <c r="F58" s="36" t="e">
        <f t="shared" si="4"/>
        <v>#DIV/0!</v>
      </c>
      <c r="G58" s="49"/>
      <c r="H58" s="51"/>
    </row>
    <row r="59" spans="1:8" ht="15">
      <c r="A59" s="57" t="s">
        <v>52</v>
      </c>
      <c r="B59" s="59" t="s">
        <v>53</v>
      </c>
      <c r="C59" s="38">
        <v>0</v>
      </c>
      <c r="D59" s="39">
        <v>0</v>
      </c>
      <c r="E59" s="36">
        <f t="shared" si="3"/>
        <v>0</v>
      </c>
      <c r="F59" s="36" t="e">
        <f t="shared" si="4"/>
        <v>#DIV/0!</v>
      </c>
      <c r="G59" s="49"/>
      <c r="H59" s="51"/>
    </row>
    <row r="60" spans="1:8" ht="15">
      <c r="A60" s="55" t="s">
        <v>54</v>
      </c>
      <c r="B60" s="60" t="s">
        <v>55</v>
      </c>
      <c r="C60" s="41">
        <f>SUM(C61:C64)</f>
        <v>662.9</v>
      </c>
      <c r="D60" s="41">
        <f>SUM(D61:D64)</f>
        <v>506.7</v>
      </c>
      <c r="E60" s="71">
        <f t="shared" si="3"/>
        <v>-156.2</v>
      </c>
      <c r="F60" s="71">
        <f t="shared" si="4"/>
        <v>76.4368683059285</v>
      </c>
      <c r="G60" s="49"/>
      <c r="H60" s="51"/>
    </row>
    <row r="61" spans="1:8" ht="15">
      <c r="A61" s="57" t="s">
        <v>56</v>
      </c>
      <c r="B61" s="58" t="s">
        <v>57</v>
      </c>
      <c r="C61" s="38">
        <v>0</v>
      </c>
      <c r="D61" s="38">
        <v>0</v>
      </c>
      <c r="E61" s="36">
        <f t="shared" si="3"/>
        <v>0</v>
      </c>
      <c r="F61" s="36" t="e">
        <f t="shared" si="4"/>
        <v>#DIV/0!</v>
      </c>
      <c r="G61" s="49"/>
      <c r="H61" s="51"/>
    </row>
    <row r="62" spans="1:8" ht="15">
      <c r="A62" s="57" t="s">
        <v>58</v>
      </c>
      <c r="B62" s="59" t="s">
        <v>59</v>
      </c>
      <c r="C62" s="28">
        <v>0</v>
      </c>
      <c r="D62" s="73">
        <v>0</v>
      </c>
      <c r="E62" s="36">
        <f t="shared" si="3"/>
        <v>0</v>
      </c>
      <c r="F62" s="36" t="e">
        <f t="shared" si="4"/>
        <v>#DIV/0!</v>
      </c>
      <c r="G62" s="49"/>
      <c r="H62" s="51"/>
    </row>
    <row r="63" spans="1:8" ht="15">
      <c r="A63" s="57" t="s">
        <v>60</v>
      </c>
      <c r="B63" s="59" t="s">
        <v>61</v>
      </c>
      <c r="C63" s="43">
        <v>662.9</v>
      </c>
      <c r="D63" s="36">
        <v>506.7</v>
      </c>
      <c r="E63" s="36">
        <v>-156.2</v>
      </c>
      <c r="F63" s="36">
        <f t="shared" si="4"/>
        <v>76.4368683059285</v>
      </c>
      <c r="G63" s="49"/>
      <c r="H63" s="51"/>
    </row>
    <row r="64" spans="1:8" ht="15">
      <c r="A64" s="57" t="s">
        <v>62</v>
      </c>
      <c r="B64" s="59" t="s">
        <v>63</v>
      </c>
      <c r="C64" s="37">
        <v>0</v>
      </c>
      <c r="D64" s="36">
        <v>0</v>
      </c>
      <c r="E64" s="36">
        <f t="shared" si="3"/>
        <v>0</v>
      </c>
      <c r="F64" s="36" t="e">
        <f t="shared" si="4"/>
        <v>#DIV/0!</v>
      </c>
      <c r="G64" s="49"/>
      <c r="H64" s="53"/>
    </row>
    <row r="65" spans="1:8" ht="15">
      <c r="A65" s="55" t="s">
        <v>64</v>
      </c>
      <c r="B65" s="60" t="s">
        <v>65</v>
      </c>
      <c r="C65" s="35">
        <v>1</v>
      </c>
      <c r="D65" s="35">
        <v>0</v>
      </c>
      <c r="E65" s="71">
        <f t="shared" si="3"/>
        <v>-1</v>
      </c>
      <c r="F65" s="71">
        <f t="shared" si="4"/>
        <v>0</v>
      </c>
      <c r="G65" s="54"/>
      <c r="H65" s="51"/>
    </row>
    <row r="66" spans="1:8" ht="15">
      <c r="A66" s="57" t="s">
        <v>125</v>
      </c>
      <c r="B66" s="59" t="s">
        <v>126</v>
      </c>
      <c r="C66" s="37">
        <v>1</v>
      </c>
      <c r="D66" s="36">
        <v>0</v>
      </c>
      <c r="E66" s="36">
        <f t="shared" si="3"/>
        <v>-1</v>
      </c>
      <c r="F66" s="36">
        <f t="shared" si="4"/>
        <v>0</v>
      </c>
      <c r="G66" s="54"/>
      <c r="H66" s="51"/>
    </row>
    <row r="67" spans="1:8" ht="15">
      <c r="A67" s="55" t="s">
        <v>66</v>
      </c>
      <c r="B67" s="60" t="s">
        <v>67</v>
      </c>
      <c r="C67" s="35">
        <v>10</v>
      </c>
      <c r="D67" s="35">
        <v>1.5</v>
      </c>
      <c r="E67" s="71">
        <f t="shared" si="3"/>
        <v>-8.5</v>
      </c>
      <c r="F67" s="36">
        <f t="shared" si="4"/>
        <v>15</v>
      </c>
      <c r="G67" s="54"/>
      <c r="H67" s="51"/>
    </row>
    <row r="68" spans="1:8" ht="15">
      <c r="A68" s="57" t="s">
        <v>68</v>
      </c>
      <c r="B68" s="58" t="s">
        <v>69</v>
      </c>
      <c r="C68" s="37">
        <v>0</v>
      </c>
      <c r="D68" s="36">
        <v>0</v>
      </c>
      <c r="E68" s="36">
        <f t="shared" si="3"/>
        <v>0</v>
      </c>
      <c r="F68" s="36" t="e">
        <f t="shared" si="4"/>
        <v>#DIV/0!</v>
      </c>
      <c r="G68" s="54"/>
      <c r="H68" s="51"/>
    </row>
    <row r="69" spans="1:8" ht="15">
      <c r="A69" s="57" t="s">
        <v>70</v>
      </c>
      <c r="B69" s="58" t="s">
        <v>71</v>
      </c>
      <c r="C69" s="74">
        <v>0</v>
      </c>
      <c r="D69" s="41">
        <v>0</v>
      </c>
      <c r="E69" s="71">
        <f t="shared" si="3"/>
        <v>0</v>
      </c>
      <c r="F69" s="71" t="e">
        <f t="shared" si="4"/>
        <v>#DIV/0!</v>
      </c>
      <c r="G69" s="54"/>
      <c r="H69" s="53"/>
    </row>
    <row r="70" spans="1:8" ht="25.5">
      <c r="A70" s="57" t="s">
        <v>142</v>
      </c>
      <c r="B70" s="58" t="s">
        <v>143</v>
      </c>
      <c r="C70" s="37">
        <v>10</v>
      </c>
      <c r="D70" s="37">
        <v>1.5</v>
      </c>
      <c r="E70" s="36">
        <f t="shared" si="3"/>
        <v>-8.5</v>
      </c>
      <c r="F70" s="36">
        <f t="shared" si="4"/>
        <v>15</v>
      </c>
      <c r="G70" s="49"/>
      <c r="H70" s="51"/>
    </row>
    <row r="71" spans="1:6" ht="15">
      <c r="A71" s="57" t="s">
        <v>144</v>
      </c>
      <c r="B71" s="58" t="s">
        <v>145</v>
      </c>
      <c r="C71" s="75">
        <v>0</v>
      </c>
      <c r="D71" s="36">
        <v>0</v>
      </c>
      <c r="E71" s="36">
        <f t="shared" si="3"/>
        <v>0</v>
      </c>
      <c r="F71" s="36" t="e">
        <f t="shared" si="4"/>
        <v>#DIV/0!</v>
      </c>
    </row>
    <row r="72" spans="1:6" ht="15">
      <c r="A72" s="57" t="s">
        <v>146</v>
      </c>
      <c r="B72" s="58" t="s">
        <v>147</v>
      </c>
      <c r="C72" s="38">
        <v>0</v>
      </c>
      <c r="D72" s="36">
        <v>0</v>
      </c>
      <c r="E72" s="36">
        <f t="shared" si="3"/>
        <v>0</v>
      </c>
      <c r="F72" s="36" t="e">
        <f t="shared" si="4"/>
        <v>#DIV/0!</v>
      </c>
    </row>
    <row r="73" spans="1:6" ht="15">
      <c r="A73" s="55" t="s">
        <v>72</v>
      </c>
      <c r="B73" s="60" t="s">
        <v>73</v>
      </c>
      <c r="C73" s="41">
        <v>3873.5</v>
      </c>
      <c r="D73" s="41">
        <v>2685.8</v>
      </c>
      <c r="E73" s="71">
        <v>-1338.5</v>
      </c>
      <c r="F73" s="36">
        <f t="shared" si="4"/>
        <v>69.3378081838131</v>
      </c>
    </row>
    <row r="74" spans="1:6" ht="15">
      <c r="A74" s="57" t="s">
        <v>74</v>
      </c>
      <c r="B74" s="62" t="s">
        <v>75</v>
      </c>
      <c r="C74" s="38">
        <v>4024.3</v>
      </c>
      <c r="D74" s="38">
        <v>2935.8</v>
      </c>
      <c r="E74" s="36">
        <v>-1088.5</v>
      </c>
      <c r="F74" s="36">
        <f t="shared" si="4"/>
        <v>72.95181770742738</v>
      </c>
    </row>
    <row r="75" spans="1:6" ht="15">
      <c r="A75" s="57" t="s">
        <v>76</v>
      </c>
      <c r="B75" s="58" t="s">
        <v>77</v>
      </c>
      <c r="C75" s="38">
        <v>0</v>
      </c>
      <c r="D75" s="36">
        <v>0</v>
      </c>
      <c r="E75" s="36">
        <f t="shared" si="3"/>
        <v>0</v>
      </c>
      <c r="F75" s="36" t="e">
        <f t="shared" si="4"/>
        <v>#DIV/0!</v>
      </c>
    </row>
    <row r="76" spans="1:6" ht="15">
      <c r="A76" s="55" t="s">
        <v>78</v>
      </c>
      <c r="B76" s="60" t="s">
        <v>79</v>
      </c>
      <c r="C76" s="41">
        <v>0</v>
      </c>
      <c r="D76" s="41">
        <v>0</v>
      </c>
      <c r="E76" s="71">
        <f t="shared" si="3"/>
        <v>0</v>
      </c>
      <c r="F76" s="71" t="e">
        <f t="shared" si="4"/>
        <v>#DIV/0!</v>
      </c>
    </row>
    <row r="77" spans="1:6" ht="15">
      <c r="A77" s="57" t="s">
        <v>80</v>
      </c>
      <c r="B77" s="58" t="s">
        <v>81</v>
      </c>
      <c r="C77" s="38">
        <v>0</v>
      </c>
      <c r="D77" s="38">
        <v>0</v>
      </c>
      <c r="E77" s="36">
        <f t="shared" si="3"/>
        <v>0</v>
      </c>
      <c r="F77" s="36" t="e">
        <f t="shared" si="4"/>
        <v>#DIV/0!</v>
      </c>
    </row>
    <row r="78" spans="1:6" ht="15">
      <c r="A78" s="57" t="s">
        <v>82</v>
      </c>
      <c r="B78" s="58" t="s">
        <v>83</v>
      </c>
      <c r="C78" s="38">
        <v>0</v>
      </c>
      <c r="D78" s="36">
        <v>0</v>
      </c>
      <c r="E78" s="36">
        <f t="shared" si="3"/>
        <v>0</v>
      </c>
      <c r="F78" s="36" t="e">
        <f t="shared" si="4"/>
        <v>#DIV/0!</v>
      </c>
    </row>
    <row r="79" spans="1:6" ht="15">
      <c r="A79" s="57" t="s">
        <v>84</v>
      </c>
      <c r="B79" s="58" t="s">
        <v>85</v>
      </c>
      <c r="C79" s="41">
        <v>0</v>
      </c>
      <c r="D79" s="41">
        <v>0</v>
      </c>
      <c r="E79" s="71">
        <f t="shared" si="3"/>
        <v>0</v>
      </c>
      <c r="F79" s="71" t="e">
        <f t="shared" si="4"/>
        <v>#DIV/0!</v>
      </c>
    </row>
    <row r="80" spans="1:6" ht="15">
      <c r="A80" s="55" t="s">
        <v>86</v>
      </c>
      <c r="B80" s="60" t="s">
        <v>87</v>
      </c>
      <c r="C80" s="40">
        <v>72.6</v>
      </c>
      <c r="D80" s="71">
        <v>42.4</v>
      </c>
      <c r="E80" s="71">
        <v>-30.2</v>
      </c>
      <c r="F80" s="36">
        <f t="shared" si="4"/>
        <v>58.40220385674931</v>
      </c>
    </row>
    <row r="81" spans="1:6" ht="15">
      <c r="A81" s="57" t="s">
        <v>140</v>
      </c>
      <c r="B81" s="58" t="s">
        <v>141</v>
      </c>
      <c r="C81" s="38">
        <v>72.6</v>
      </c>
      <c r="D81" s="38">
        <v>42.4</v>
      </c>
      <c r="E81" s="36">
        <v>-30.2</v>
      </c>
      <c r="F81" s="36">
        <f t="shared" si="4"/>
        <v>58.40220385674931</v>
      </c>
    </row>
    <row r="82" spans="1:6" ht="15">
      <c r="A82" s="57" t="s">
        <v>88</v>
      </c>
      <c r="B82" s="61" t="s">
        <v>127</v>
      </c>
      <c r="C82" s="38">
        <v>0</v>
      </c>
      <c r="D82" s="36">
        <v>0</v>
      </c>
      <c r="E82" s="36">
        <f t="shared" si="3"/>
        <v>0</v>
      </c>
      <c r="F82" s="36" t="e">
        <f t="shared" si="4"/>
        <v>#DIV/0!</v>
      </c>
    </row>
    <row r="83" spans="1:6" ht="15">
      <c r="A83" s="57" t="s">
        <v>89</v>
      </c>
      <c r="B83" s="58" t="s">
        <v>128</v>
      </c>
      <c r="C83" s="74">
        <v>0</v>
      </c>
      <c r="D83" s="41">
        <v>0</v>
      </c>
      <c r="E83" s="71">
        <v>0</v>
      </c>
      <c r="F83" s="71" t="e">
        <f t="shared" si="4"/>
        <v>#DIV/0!</v>
      </c>
    </row>
    <row r="84" spans="1:6" ht="15">
      <c r="A84" s="57" t="s">
        <v>90</v>
      </c>
      <c r="B84" s="58" t="s">
        <v>91</v>
      </c>
      <c r="C84" s="38">
        <v>0</v>
      </c>
      <c r="D84" s="38">
        <v>0</v>
      </c>
      <c r="E84" s="36">
        <v>0</v>
      </c>
      <c r="F84" s="36" t="e">
        <f t="shared" si="4"/>
        <v>#DIV/0!</v>
      </c>
    </row>
    <row r="85" spans="1:6" ht="15">
      <c r="A85" s="57" t="s">
        <v>92</v>
      </c>
      <c r="B85" s="58" t="s">
        <v>129</v>
      </c>
      <c r="C85" s="75">
        <v>0</v>
      </c>
      <c r="D85" s="72">
        <v>0</v>
      </c>
      <c r="E85" s="36">
        <f t="shared" si="3"/>
        <v>0</v>
      </c>
      <c r="F85" s="36" t="e">
        <f t="shared" si="4"/>
        <v>#DIV/0!</v>
      </c>
    </row>
    <row r="86" spans="1:6" ht="15">
      <c r="A86" s="55" t="s">
        <v>93</v>
      </c>
      <c r="B86" s="60" t="s">
        <v>94</v>
      </c>
      <c r="C86" s="74">
        <v>2</v>
      </c>
      <c r="D86" s="80">
        <v>0</v>
      </c>
      <c r="E86" s="71">
        <f t="shared" si="3"/>
        <v>-2</v>
      </c>
      <c r="F86" s="36">
        <f t="shared" si="4"/>
        <v>0</v>
      </c>
    </row>
    <row r="87" spans="1:6" ht="15">
      <c r="A87" s="57" t="s">
        <v>95</v>
      </c>
      <c r="B87" s="58" t="s">
        <v>96</v>
      </c>
      <c r="C87" s="38">
        <v>2</v>
      </c>
      <c r="D87" s="38">
        <v>0</v>
      </c>
      <c r="E87" s="36">
        <f t="shared" si="3"/>
        <v>-2</v>
      </c>
      <c r="F87" s="36">
        <f t="shared" si="4"/>
        <v>0</v>
      </c>
    </row>
    <row r="88" spans="1:6" ht="15">
      <c r="A88" s="57" t="s">
        <v>130</v>
      </c>
      <c r="B88" s="61" t="s">
        <v>131</v>
      </c>
      <c r="C88" s="38">
        <v>0</v>
      </c>
      <c r="D88" s="39">
        <v>0</v>
      </c>
      <c r="E88" s="36">
        <f t="shared" si="3"/>
        <v>0</v>
      </c>
      <c r="F88" s="36" t="e">
        <f t="shared" si="4"/>
        <v>#DIV/0!</v>
      </c>
    </row>
    <row r="89" spans="1:6" ht="25.5">
      <c r="A89" s="57" t="s">
        <v>97</v>
      </c>
      <c r="B89" s="58" t="s">
        <v>132</v>
      </c>
      <c r="C89" s="35">
        <v>0</v>
      </c>
      <c r="D89" s="35">
        <v>0</v>
      </c>
      <c r="E89" s="71">
        <f t="shared" si="3"/>
        <v>0</v>
      </c>
      <c r="F89" s="71" t="e">
        <f t="shared" si="4"/>
        <v>#DIV/0!</v>
      </c>
    </row>
    <row r="90" spans="1:6" ht="25.5">
      <c r="A90" s="55" t="s">
        <v>133</v>
      </c>
      <c r="B90" s="60" t="s">
        <v>134</v>
      </c>
      <c r="C90" s="38">
        <v>0</v>
      </c>
      <c r="D90" s="44">
        <v>0</v>
      </c>
      <c r="E90" s="36">
        <f t="shared" si="3"/>
        <v>0</v>
      </c>
      <c r="F90" s="36" t="e">
        <f t="shared" si="4"/>
        <v>#DIV/0!</v>
      </c>
    </row>
    <row r="91" spans="1:6" ht="25.5">
      <c r="A91" s="57" t="s">
        <v>135</v>
      </c>
      <c r="B91" s="58" t="s">
        <v>136</v>
      </c>
      <c r="C91" s="38">
        <v>0</v>
      </c>
      <c r="D91" s="38">
        <v>0</v>
      </c>
      <c r="E91" s="36">
        <f t="shared" si="3"/>
        <v>0</v>
      </c>
      <c r="F91" s="36" t="e">
        <f t="shared" si="4"/>
        <v>#DIV/0!</v>
      </c>
    </row>
    <row r="92" spans="1:6" ht="25.5">
      <c r="A92" s="55" t="s">
        <v>98</v>
      </c>
      <c r="B92" s="60" t="s">
        <v>137</v>
      </c>
      <c r="C92" s="36">
        <v>0</v>
      </c>
      <c r="D92" s="36">
        <v>0</v>
      </c>
      <c r="E92" s="36">
        <f t="shared" si="3"/>
        <v>0</v>
      </c>
      <c r="F92" s="36" t="e">
        <f t="shared" si="4"/>
        <v>#DIV/0!</v>
      </c>
    </row>
    <row r="93" spans="1:6" ht="39">
      <c r="A93" s="57" t="s">
        <v>99</v>
      </c>
      <c r="B93" s="59" t="s">
        <v>138</v>
      </c>
      <c r="C93" s="41">
        <f>C94</f>
        <v>0</v>
      </c>
      <c r="D93" s="41">
        <f>D94</f>
        <v>0</v>
      </c>
      <c r="E93" s="36">
        <f t="shared" si="3"/>
        <v>0</v>
      </c>
      <c r="F93" s="36" t="e">
        <f t="shared" si="4"/>
        <v>#DIV/0!</v>
      </c>
    </row>
    <row r="94" spans="1:6" ht="15">
      <c r="A94" s="57" t="s">
        <v>105</v>
      </c>
      <c r="B94" s="58" t="s">
        <v>139</v>
      </c>
      <c r="C94" s="38">
        <v>0</v>
      </c>
      <c r="D94" s="36">
        <v>0</v>
      </c>
      <c r="E94" s="36">
        <f t="shared" si="3"/>
        <v>0</v>
      </c>
      <c r="F94" s="36" t="e">
        <f t="shared" si="4"/>
        <v>#DIV/0!</v>
      </c>
    </row>
    <row r="95" spans="1:6" ht="15">
      <c r="A95" s="57"/>
      <c r="B95" s="60" t="s">
        <v>100</v>
      </c>
      <c r="C95" s="45">
        <v>9820.5</v>
      </c>
      <c r="D95" s="45">
        <v>6458.6</v>
      </c>
      <c r="E95" s="71">
        <v>-3361.9</v>
      </c>
      <c r="F95" s="71">
        <f t="shared" si="4"/>
        <v>65.76650883356245</v>
      </c>
    </row>
    <row r="96" spans="1:6" ht="15">
      <c r="A96" s="57"/>
      <c r="B96" s="60" t="s">
        <v>101</v>
      </c>
      <c r="C96" s="46">
        <v>-311.9</v>
      </c>
      <c r="D96" s="47">
        <v>704</v>
      </c>
      <c r="E96" s="71"/>
      <c r="F96" s="71">
        <f t="shared" si="4"/>
        <v>-225.71336966976597</v>
      </c>
    </row>
    <row r="97" spans="1:6" ht="15">
      <c r="A97" s="7"/>
      <c r="B97" s="30"/>
      <c r="C97" s="10"/>
      <c r="D97" s="31"/>
      <c r="E97" s="33"/>
      <c r="F97" s="11"/>
    </row>
    <row r="98" spans="1:6" ht="15">
      <c r="A98" s="7"/>
      <c r="B98" s="30"/>
      <c r="C98" s="32"/>
      <c r="D98" s="32"/>
      <c r="E98" s="33"/>
      <c r="F98" s="33"/>
    </row>
    <row r="99" spans="1:6" ht="15">
      <c r="A99" s="29"/>
      <c r="B99" s="29"/>
      <c r="C99" s="30"/>
      <c r="D99" s="33"/>
      <c r="E99" s="33"/>
      <c r="F99" s="33"/>
    </row>
  </sheetData>
  <sheetProtection/>
  <mergeCells count="4">
    <mergeCell ref="A1:F1"/>
    <mergeCell ref="B2:F2"/>
    <mergeCell ref="F4:G4"/>
    <mergeCell ref="E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2021-09-17T07:21:25Z</dcterms:modified>
  <cp:category/>
  <cp:version/>
  <cp:contentType/>
  <cp:contentStatus/>
</cp:coreProperties>
</file>