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<sst xmlns="http://schemas.openxmlformats.org/spreadsheetml/2006/main" count="188" uniqueCount="158">
  <si>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</si>
  <si>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</si>
  <si>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</si>
  <si>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</si>
  <si>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</si>
  <si>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</si>
  <si>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</si>
  <si>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</si>
  <si>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</si>
  <si>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</si>
  <si>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</si>
  <si>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</si>
  <si>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</si>
  <si>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</si>
  <si>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</si>
  <si>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</si>
  <si>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</si>
  <si>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</si>
  <si>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</si>
  <si>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</si>
  <si>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</si>
  <si>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</si>
  <si>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</si>
  <si>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</si>
  <si>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</si>
  <si>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</si>
  <si>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</si>
  <si>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</si>
  <si>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</si>
  <si>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</si>
  <si>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</si>
  <si>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</si>
  <si>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</si>
  <si>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</si>
  <si>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</si>
  <si>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</si>
  <si>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</si>
  <si>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</si>
  <si>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</si>
  <si>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</si>
  <si>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</si>
  <si>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</si>
  <si>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</si>
  <si>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</si>
  <si>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</si>
  <si>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</si>
  <si>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</si>
  <si>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</si>
  <si>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</si>
  <si>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</si>
  <si>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</si>
  <si>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</si>
  <si>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</si>
  <si>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</si>
  <si>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</si>
  <si>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</si>
  <si>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</si>
  <si>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</si>
  <si>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</si>
  <si>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</si>
  <si>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</si>
  <si>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</si>
  <si>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</si>
  <si>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</si>
  <si>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</si>
  <si>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</si>
  <si>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</si>
  <si>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</si>
  <si>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</si>
  <si>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</si>
  <si>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</si>
  <si>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</si>
  <si>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</si>
  <si>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</si>
  <si>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</si>
  <si>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</si>
  <si>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</si>
  <si>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</si>
  <si>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</si>
  <si>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</si>
  <si>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</si>
  <si>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</si>
  <si>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</si>
  <si>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</si>
  <si>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</si>
  <si>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</si>
  <si>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</si>
  <si>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</si>
  <si>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</si>
  <si>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</si>
  <si>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</si>
  <si>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</si>
  <si>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</si>
  <si>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</si>
  <si>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</si>
  <si>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</si>
  <si>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</si>
  <si>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</si>
  <si>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</si>
  <si>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</si>
  <si>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</si>
  <si>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</si>
  <si>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</si>
  <si>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</si>
  <si>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</si>
  <si>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</si>
  <si>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</si>
  <si>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</si>
  <si>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</si>
  <si>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</si>
  <si>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</si>
  <si>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</si>
  <si>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</si>
  <si>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</si>
  <si>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</si>
  <si>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</si>
  <si>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</si>
  <si>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</si>
  <si>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</si>
  <si>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</si>
  <si>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</si>
  <si>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</si>
  <si>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</si>
  <si>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</si>
  <si>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</si>
  <si>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</si>
  <si>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</si>
  <si>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</si>
  <si>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</si>
  <si>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</si>
  <si>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</si>
  <si>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</si>
  <si>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</si>
  <si>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</si>
  <si>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</si>
  <si>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</si>
  <si>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</si>
  <si>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</si>
  <si>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</si>
  <si>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</si>
  <si>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</si>
  <si>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</si>
  <si>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</si>
  <si>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</si>
  <si>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</si>
  <si>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</si>
  <si>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</si>
  <si>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</si>
  <si>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</si>
  <si>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</si>
  <si>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</si>
  <si>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</si>
  <si>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</si>
  <si>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2020 г</t>
  </si>
  <si>
    <t>отклонение</t>
  </si>
  <si>
    <t>по состоянию на 01.08.2020г.</t>
  </si>
  <si>
    <t>Факт на 01.08.2020</t>
  </si>
  <si>
    <t>факт    на  01.08.2020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</si>
</sst>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distributed"/>
      <protection/>
    </xf>
    <xf numFmtId="49" fontId="29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172" fontId="3" fillId="0" borderId="10" xfId="52" applyNumberFormat="1" applyFont="1" applyFill="1" applyBorder="1" applyProtection="1">
      <alignment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70">
      <selection activeCell="I87" sqref="I87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5" width="11.00390625" style="0" customWidth="1"/>
    <col min="6" max="6" width="0.2890625" style="0" hidden="1" customWidth="1"/>
    <col min="7" max="7" width="8.7109375" style="0" customWidth="1"/>
    <col min="8" max="8" width="3.7109375" style="0" customWidth="1"/>
  </cols>
  <sheetData>
    <row r="1" spans="1:6" ht="19.5">
      <c r="A1" s="92" t="s">
        <v>0</v>
      </c>
      <c r="B1" s="92"/>
      <c r="C1" s="92"/>
      <c r="D1" s="92"/>
      <c r="E1" s="92"/>
      <c r="F1" s="92"/>
    </row>
    <row r="2" spans="1:6" ht="19.5">
      <c r="A2" s="1"/>
      <c r="B2" s="93" t="s">
        <v>155</v>
      </c>
      <c r="C2" s="93"/>
      <c r="D2" s="93"/>
      <c r="E2" s="93"/>
      <c r="F2" s="93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156</v>
      </c>
      <c r="E4" s="9" t="s">
        <v>3</v>
      </c>
      <c r="F4" s="94" t="s">
        <v>4</v>
      </c>
      <c r="G4" s="95"/>
      <c r="H4" s="23"/>
    </row>
    <row r="5" spans="1:8" ht="17.25" customHeight="1">
      <c r="A5" s="4"/>
      <c r="B5" s="16" t="s">
        <v>108</v>
      </c>
      <c r="C5" s="63">
        <v>3155.5</v>
      </c>
      <c r="D5" s="63">
        <v>1050.8</v>
      </c>
      <c r="E5" s="63">
        <v>2104.7</v>
      </c>
      <c r="F5" s="64">
        <f>E5-C5</f>
        <v>-1050.8000000000002</v>
      </c>
      <c r="G5" s="65">
        <f>E5/C5*100</f>
        <v>66.69941372207256</v>
      </c>
      <c r="H5" s="22" t="s">
        <v>107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107</v>
      </c>
    </row>
    <row r="7" spans="1:8" ht="16.5" customHeight="1">
      <c r="A7" s="4">
        <v>2</v>
      </c>
      <c r="B7" s="17" t="s">
        <v>6</v>
      </c>
      <c r="C7" s="66">
        <v>685.3</v>
      </c>
      <c r="D7" s="66">
        <v>388.5</v>
      </c>
      <c r="E7" s="66">
        <v>296.8</v>
      </c>
      <c r="F7" s="67">
        <f t="shared" si="0"/>
        <v>-388.49999999999994</v>
      </c>
      <c r="G7" s="68">
        <f t="shared" si="1"/>
        <v>43.30949948927477</v>
      </c>
      <c r="H7" s="12" t="s">
        <v>107</v>
      </c>
    </row>
    <row r="8" spans="1:8" ht="14.25" customHeight="1">
      <c r="A8" s="4">
        <v>3</v>
      </c>
      <c r="B8" s="17" t="s">
        <v>109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6">
        <v>322.4</v>
      </c>
      <c r="D11" s="66">
        <v>97.8</v>
      </c>
      <c r="E11" s="66">
        <v>224.6</v>
      </c>
      <c r="F11" s="67">
        <f t="shared" si="0"/>
        <v>-97.79999999999998</v>
      </c>
      <c r="G11" s="68">
        <f t="shared" si="1"/>
        <v>69.6650124069479</v>
      </c>
      <c r="H11" s="12" t="s">
        <v>107</v>
      </c>
    </row>
    <row r="12" spans="1:8" ht="24.75">
      <c r="A12" s="4">
        <v>7</v>
      </c>
      <c r="B12" s="17" t="s">
        <v>111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107</v>
      </c>
    </row>
    <row r="13" spans="1:8" ht="15">
      <c r="A13" s="4">
        <v>8</v>
      </c>
      <c r="B13" s="17" t="s">
        <v>9</v>
      </c>
      <c r="C13" s="66">
        <v>73.7</v>
      </c>
      <c r="D13" s="66">
        <v>1.4</v>
      </c>
      <c r="E13" s="66">
        <v>72.3</v>
      </c>
      <c r="F13" s="67">
        <f t="shared" si="0"/>
        <v>-1.4000000000000057</v>
      </c>
      <c r="G13" s="68">
        <f t="shared" si="1"/>
        <v>98.10040705563094</v>
      </c>
      <c r="H13" s="12" t="s">
        <v>107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562</v>
      </c>
      <c r="E14" s="66">
        <v>1509</v>
      </c>
      <c r="F14" s="67">
        <f t="shared" si="0"/>
        <v>-562</v>
      </c>
      <c r="G14" s="68">
        <f t="shared" si="1"/>
        <v>72.86335103814582</v>
      </c>
      <c r="H14" s="12" t="s">
        <v>107</v>
      </c>
    </row>
    <row r="15" spans="1:8" ht="14.25" customHeight="1">
      <c r="A15" s="4">
        <v>10</v>
      </c>
      <c r="B15" s="17" t="s">
        <v>11</v>
      </c>
      <c r="C15" s="66">
        <v>3.1</v>
      </c>
      <c r="D15" s="66">
        <v>1.1</v>
      </c>
      <c r="E15" s="66">
        <v>2</v>
      </c>
      <c r="F15" s="67">
        <f t="shared" si="0"/>
        <v>-1.1</v>
      </c>
      <c r="G15" s="68">
        <f t="shared" si="1"/>
        <v>64.51612903225806</v>
      </c>
      <c r="H15" s="12" t="s">
        <v>107</v>
      </c>
    </row>
    <row r="16" spans="1:8" ht="16.5" customHeight="1">
      <c r="A16" s="4"/>
      <c r="B16" s="18" t="s">
        <v>112</v>
      </c>
      <c r="C16" s="87">
        <v>422.1</v>
      </c>
      <c r="D16" s="87">
        <v>408.9</v>
      </c>
      <c r="E16" s="87">
        <v>13.2</v>
      </c>
      <c r="F16" s="69">
        <f>E16-C16</f>
        <v>-408.90000000000003</v>
      </c>
      <c r="G16" s="65">
        <f t="shared" si="1"/>
        <v>3.1272210376687988</v>
      </c>
      <c r="H16" s="13" t="s">
        <v>107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6">
        <v>62.4</v>
      </c>
      <c r="D20" s="66">
        <v>36.4</v>
      </c>
      <c r="E20" s="66">
        <v>26</v>
      </c>
      <c r="F20" s="67">
        <f>E20-C20</f>
        <v>-36.4</v>
      </c>
      <c r="G20" s="68">
        <f>E20/C20*100</f>
        <v>41.66666666666667</v>
      </c>
      <c r="H20" s="12" t="s">
        <v>107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6">
        <v>6.4</v>
      </c>
      <c r="D23" s="66">
        <v>2.2</v>
      </c>
      <c r="E23" s="66">
        <v>4.2</v>
      </c>
      <c r="F23" s="67">
        <f t="shared" si="0"/>
        <v>-2.2</v>
      </c>
      <c r="G23" s="68">
        <f t="shared" si="1"/>
        <v>65.625</v>
      </c>
      <c r="H23" s="12" t="s">
        <v>107</v>
      </c>
    </row>
    <row r="24" spans="1:8" ht="60" customHeight="1">
      <c r="A24" s="4">
        <v>8</v>
      </c>
      <c r="B24" s="17" t="s">
        <v>104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6">
        <v>353.3</v>
      </c>
      <c r="D25" s="66">
        <v>353.3</v>
      </c>
      <c r="E25" s="66">
        <v>0</v>
      </c>
      <c r="F25" s="67">
        <f t="shared" si="0"/>
        <v>-353.3</v>
      </c>
      <c r="G25" s="68">
        <f t="shared" si="1"/>
        <v>0</v>
      </c>
      <c r="H25" s="12" t="s">
        <v>107</v>
      </c>
    </row>
    <row r="26" spans="1:8" ht="15" customHeight="1">
      <c r="A26" s="4">
        <v>10</v>
      </c>
      <c r="B26" s="17" t="s">
        <v>115</v>
      </c>
      <c r="C26" s="66">
        <v>0</v>
      </c>
      <c r="D26" s="66">
        <v>17</v>
      </c>
      <c r="E26" s="66">
        <v>17</v>
      </c>
      <c r="F26" s="67">
        <f t="shared" si="0"/>
        <v>17</v>
      </c>
      <c r="G26" s="68" t="e">
        <f t="shared" si="1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86">
        <v>0</v>
      </c>
      <c r="D27" s="86">
        <v>0</v>
      </c>
      <c r="E27" s="86">
        <v>0</v>
      </c>
      <c r="F27" s="64">
        <f t="shared" si="0"/>
        <v>0</v>
      </c>
      <c r="G27" s="65" t="e">
        <f t="shared" si="1"/>
        <v>#DIV/0!</v>
      </c>
      <c r="H27" s="12" t="s">
        <v>107</v>
      </c>
    </row>
    <row r="28" spans="1:8" ht="12.75" customHeight="1">
      <c r="A28" s="4"/>
      <c r="B28" s="20" t="s">
        <v>151</v>
      </c>
      <c r="C28" s="70">
        <v>3577.6</v>
      </c>
      <c r="D28" s="70">
        <v>1459.7</v>
      </c>
      <c r="E28" s="70">
        <v>2117.9</v>
      </c>
      <c r="F28" s="64">
        <f t="shared" si="0"/>
        <v>-1459.6999999999998</v>
      </c>
      <c r="G28" s="65">
        <f t="shared" si="1"/>
        <v>59.19890429338104</v>
      </c>
      <c r="H28" s="12" t="s">
        <v>107</v>
      </c>
    </row>
    <row r="29" spans="1:8" ht="20.25" customHeight="1">
      <c r="A29" s="4"/>
      <c r="B29" s="20" t="s">
        <v>152</v>
      </c>
      <c r="C29" s="88">
        <v>5417.3</v>
      </c>
      <c r="D29" s="88">
        <v>4738.7</v>
      </c>
      <c r="E29" s="88">
        <v>678.6</v>
      </c>
      <c r="F29" s="89">
        <f t="shared" si="0"/>
        <v>-4738.7</v>
      </c>
      <c r="G29" s="90">
        <f t="shared" si="1"/>
        <v>12.526535358942647</v>
      </c>
      <c r="H29" s="12"/>
    </row>
    <row r="30" spans="1:8" ht="27" customHeight="1">
      <c r="A30" s="4">
        <v>1</v>
      </c>
      <c r="B30" s="20" t="s">
        <v>18</v>
      </c>
      <c r="C30" s="80">
        <v>5417.3</v>
      </c>
      <c r="D30" s="80">
        <v>4738.7</v>
      </c>
      <c r="E30" s="80">
        <v>678.6</v>
      </c>
      <c r="F30" s="69">
        <f t="shared" si="0"/>
        <v>-4738.7</v>
      </c>
      <c r="G30" s="65">
        <f t="shared" si="1"/>
        <v>12.526535358942647</v>
      </c>
      <c r="H30" s="13" t="s">
        <v>107</v>
      </c>
    </row>
    <row r="31" spans="1:8" ht="17.25" customHeight="1">
      <c r="A31" s="4">
        <v>1</v>
      </c>
      <c r="B31" s="17" t="s">
        <v>116</v>
      </c>
      <c r="C31" s="66">
        <v>5335.7</v>
      </c>
      <c r="D31" s="66">
        <v>4694.4</v>
      </c>
      <c r="E31" s="66">
        <v>641.3</v>
      </c>
      <c r="F31" s="67">
        <f t="shared" si="0"/>
        <v>-4694.4</v>
      </c>
      <c r="G31" s="68">
        <f t="shared" si="1"/>
        <v>12.019041550312048</v>
      </c>
      <c r="H31" s="12" t="s">
        <v>107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6">
        <v>81.6</v>
      </c>
      <c r="D33" s="66">
        <v>44.3</v>
      </c>
      <c r="E33" s="66">
        <v>37.3</v>
      </c>
      <c r="F33" s="67">
        <f t="shared" si="0"/>
        <v>-44.3</v>
      </c>
      <c r="G33" s="68">
        <f t="shared" si="1"/>
        <v>45.71078431372549</v>
      </c>
      <c r="H33" s="12" t="s">
        <v>107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70">
        <v>8994.9</v>
      </c>
      <c r="D36" s="70">
        <v>6181.4</v>
      </c>
      <c r="E36" s="70">
        <v>2796.5</v>
      </c>
      <c r="F36" s="64">
        <f t="shared" si="0"/>
        <v>-6198.4</v>
      </c>
      <c r="G36" s="68">
        <f t="shared" si="1"/>
        <v>31.089839798107814</v>
      </c>
      <c r="H36" s="15" t="s">
        <v>107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7" ht="43.5" customHeight="1">
      <c r="A39" s="85" t="s">
        <v>24</v>
      </c>
      <c r="B39" s="24" t="s">
        <v>25</v>
      </c>
      <c r="C39" s="83" t="s">
        <v>153</v>
      </c>
      <c r="D39" s="84" t="s">
        <v>157</v>
      </c>
      <c r="E39" s="83" t="s">
        <v>154</v>
      </c>
      <c r="F39" s="64"/>
      <c r="G39" s="91"/>
    </row>
    <row r="40" spans="1:8" ht="15">
      <c r="A40" s="55" t="s">
        <v>26</v>
      </c>
      <c r="B40" s="56" t="s">
        <v>27</v>
      </c>
      <c r="C40" s="71">
        <f>SUM(C41:C48)</f>
        <v>4289.9</v>
      </c>
      <c r="D40" s="35">
        <f>SUM(D41:D48)</f>
        <v>2185.0000000000005</v>
      </c>
      <c r="E40" s="72">
        <f aca="true" t="shared" si="2" ref="E40:E45">D40-C40</f>
        <v>-2104.899999999999</v>
      </c>
      <c r="F40" s="72">
        <f aca="true" t="shared" si="3" ref="F40:F45">D40/C40*100</f>
        <v>50.93358819552905</v>
      </c>
      <c r="G40" s="49"/>
      <c r="H40" s="50"/>
    </row>
    <row r="41" spans="1:8" ht="38.25">
      <c r="A41" s="57" t="s">
        <v>28</v>
      </c>
      <c r="B41" s="58" t="s">
        <v>117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118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119</v>
      </c>
      <c r="C43" s="37">
        <v>4123.8</v>
      </c>
      <c r="D43" s="36">
        <v>2081.3</v>
      </c>
      <c r="E43" s="36">
        <f t="shared" si="2"/>
        <v>-2042.5</v>
      </c>
      <c r="F43" s="36">
        <f t="shared" si="3"/>
        <v>50.47043988554246</v>
      </c>
      <c r="G43" s="49"/>
      <c r="H43" s="51"/>
    </row>
    <row r="44" spans="1:8" ht="15">
      <c r="A44" s="57" t="s">
        <v>120</v>
      </c>
      <c r="B44" s="58" t="s">
        <v>121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122</v>
      </c>
      <c r="B45" s="58" t="s">
        <v>123</v>
      </c>
      <c r="C45" s="37">
        <v>4.9</v>
      </c>
      <c r="D45" s="73">
        <v>4.9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105</v>
      </c>
      <c r="B46" s="58" t="s">
        <v>124</v>
      </c>
      <c r="C46" s="38"/>
      <c r="D46" s="36"/>
      <c r="E46" s="36"/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30</v>
      </c>
      <c r="D47" s="26">
        <v>0</v>
      </c>
      <c r="E47" s="36">
        <f>D47-C47</f>
        <v>-30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131.2</v>
      </c>
      <c r="D48" s="73">
        <v>98.8</v>
      </c>
      <c r="E48" s="36">
        <f>D48-C48</f>
        <v>-32.39999999999999</v>
      </c>
      <c r="F48" s="36">
        <f>D48/C48*100</f>
        <v>75.3048780487805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81.4</v>
      </c>
      <c r="D49" s="40">
        <f>D50</f>
        <v>44.1</v>
      </c>
      <c r="E49" s="36">
        <v>37.3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81.4</v>
      </c>
      <c r="D50" s="25">
        <v>44.1</v>
      </c>
      <c r="E50" s="36">
        <v>37.3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91.7</v>
      </c>
      <c r="D51" s="35">
        <f>SUM(D52:D53)</f>
        <v>30</v>
      </c>
      <c r="E51" s="72">
        <f aca="true" t="shared" si="4" ref="E51:E94">D51-C51</f>
        <v>-61.7</v>
      </c>
      <c r="F51" s="72">
        <f aca="true" t="shared" si="5" ref="F51:F96">D51/C51*100</f>
        <v>32.715376226826606</v>
      </c>
      <c r="G51" s="52"/>
      <c r="H51" s="53"/>
    </row>
    <row r="52" spans="1:8" ht="38.25">
      <c r="A52" s="57" t="s">
        <v>41</v>
      </c>
      <c r="B52" s="58" t="s">
        <v>125</v>
      </c>
      <c r="C52" s="25">
        <v>91.7</v>
      </c>
      <c r="D52" s="36">
        <v>30</v>
      </c>
      <c r="E52" s="36">
        <f t="shared" si="4"/>
        <v>-61.7</v>
      </c>
      <c r="F52" s="36">
        <f t="shared" si="5"/>
        <v>32.715376226826606</v>
      </c>
      <c r="G52" s="49"/>
      <c r="H52" s="51"/>
    </row>
    <row r="53" spans="1:8" ht="15">
      <c r="A53" s="57" t="s">
        <v>42</v>
      </c>
      <c r="B53" s="58" t="s">
        <v>43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44</v>
      </c>
      <c r="B54" s="60" t="s">
        <v>45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46</v>
      </c>
      <c r="B55" s="58" t="s">
        <v>47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48</v>
      </c>
      <c r="B56" s="58" t="s">
        <v>49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50</v>
      </c>
      <c r="B57" s="58" t="s">
        <v>51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52</v>
      </c>
      <c r="B58" s="61" t="s">
        <v>126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53</v>
      </c>
      <c r="B59" s="59" t="s">
        <v>54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55</v>
      </c>
      <c r="B60" s="60" t="s">
        <v>56</v>
      </c>
      <c r="C60" s="41">
        <f>SUM(C61:C64)</f>
        <v>518.5</v>
      </c>
      <c r="D60" s="41">
        <f>SUM(D61:D64)</f>
        <v>289.4</v>
      </c>
      <c r="E60" s="72">
        <f t="shared" si="4"/>
        <v>-229.10000000000002</v>
      </c>
      <c r="F60" s="72">
        <f t="shared" si="5"/>
        <v>55.814850530376084</v>
      </c>
      <c r="G60" s="49"/>
      <c r="H60" s="51"/>
    </row>
    <row r="61" spans="1:8" ht="15">
      <c r="A61" s="57" t="s">
        <v>57</v>
      </c>
      <c r="B61" s="58" t="s">
        <v>58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59</v>
      </c>
      <c r="B62" s="59" t="s">
        <v>60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61</v>
      </c>
      <c r="B63" s="59" t="s">
        <v>62</v>
      </c>
      <c r="C63" s="43">
        <v>518.5</v>
      </c>
      <c r="D63" s="36">
        <v>289.4</v>
      </c>
      <c r="E63" s="36">
        <f t="shared" si="4"/>
        <v>-229.10000000000002</v>
      </c>
      <c r="F63" s="36">
        <f t="shared" si="5"/>
        <v>55.814850530376084</v>
      </c>
      <c r="G63" s="49"/>
      <c r="H63" s="51"/>
    </row>
    <row r="64" spans="1:8" ht="15">
      <c r="A64" s="57" t="s">
        <v>63</v>
      </c>
      <c r="B64" s="59" t="s">
        <v>64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65</v>
      </c>
      <c r="B65" s="60" t="s">
        <v>66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127</v>
      </c>
      <c r="B66" s="59" t="s">
        <v>128</v>
      </c>
      <c r="C66" s="37">
        <v>1</v>
      </c>
      <c r="D66" s="37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67</v>
      </c>
      <c r="B67" s="60" t="s">
        <v>68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69</v>
      </c>
      <c r="B68" s="58" t="s">
        <v>70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71</v>
      </c>
      <c r="B69" s="58" t="s">
        <v>72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144</v>
      </c>
      <c r="B70" s="58" t="s">
        <v>145</v>
      </c>
      <c r="C70" s="82">
        <v>10</v>
      </c>
      <c r="D70" s="36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146</v>
      </c>
      <c r="B71" s="58" t="s">
        <v>147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148</v>
      </c>
      <c r="B72" s="58" t="s">
        <v>149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73</v>
      </c>
      <c r="B73" s="60" t="s">
        <v>74</v>
      </c>
      <c r="C73" s="41">
        <v>4037.4</v>
      </c>
      <c r="D73" s="41">
        <v>2327.5</v>
      </c>
      <c r="E73" s="72">
        <f t="shared" si="4"/>
        <v>-1709.9</v>
      </c>
      <c r="F73" s="36">
        <f t="shared" si="5"/>
        <v>57.648486649824136</v>
      </c>
    </row>
    <row r="74" spans="1:6" ht="15">
      <c r="A74" s="57" t="s">
        <v>75</v>
      </c>
      <c r="B74" s="62" t="s">
        <v>76</v>
      </c>
      <c r="C74" s="38">
        <v>4037.4</v>
      </c>
      <c r="D74" s="38">
        <v>2327.5</v>
      </c>
      <c r="E74" s="36">
        <f>D74-C74</f>
        <v>-1709.9</v>
      </c>
      <c r="F74" s="36">
        <f t="shared" si="5"/>
        <v>57.648486649824136</v>
      </c>
    </row>
    <row r="75" spans="1:6" ht="15">
      <c r="A75" s="57" t="s">
        <v>77</v>
      </c>
      <c r="B75" s="58" t="s">
        <v>78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79</v>
      </c>
      <c r="B76" s="60" t="s">
        <v>80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81</v>
      </c>
      <c r="B77" s="58" t="s">
        <v>82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83</v>
      </c>
      <c r="B78" s="58" t="s">
        <v>84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85</v>
      </c>
      <c r="B79" s="58" t="s">
        <v>86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87</v>
      </c>
      <c r="B80" s="60" t="s">
        <v>88</v>
      </c>
      <c r="C80" s="40">
        <v>68.3</v>
      </c>
      <c r="D80" s="72">
        <v>34.1</v>
      </c>
      <c r="E80" s="72">
        <f t="shared" si="4"/>
        <v>-34.199999999999996</v>
      </c>
      <c r="F80" s="36">
        <f t="shared" si="5"/>
        <v>49.92679355783309</v>
      </c>
    </row>
    <row r="81" spans="1:6" ht="15">
      <c r="A81" s="57" t="s">
        <v>142</v>
      </c>
      <c r="B81" s="58" t="s">
        <v>143</v>
      </c>
      <c r="C81" s="38">
        <v>68.3</v>
      </c>
      <c r="D81" s="38">
        <v>34.1</v>
      </c>
      <c r="E81" s="36">
        <f>D81-C81</f>
        <v>-34.199999999999996</v>
      </c>
      <c r="F81" s="36">
        <f t="shared" si="5"/>
        <v>49.92679355783309</v>
      </c>
    </row>
    <row r="82" spans="1:6" ht="15">
      <c r="A82" s="57" t="s">
        <v>89</v>
      </c>
      <c r="B82" s="61" t="s">
        <v>129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90</v>
      </c>
      <c r="B83" s="58" t="s">
        <v>130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91</v>
      </c>
      <c r="B84" s="58" t="s">
        <v>92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93</v>
      </c>
      <c r="B85" s="58" t="s">
        <v>131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94</v>
      </c>
      <c r="B86" s="60" t="s">
        <v>95</v>
      </c>
      <c r="C86" s="75">
        <v>2</v>
      </c>
      <c r="D86" s="81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96</v>
      </c>
      <c r="B87" s="58" t="s">
        <v>97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132</v>
      </c>
      <c r="B88" s="61" t="s">
        <v>133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98</v>
      </c>
      <c r="B89" s="58" t="s">
        <v>134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135</v>
      </c>
      <c r="B90" s="60" t="s">
        <v>136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137</v>
      </c>
      <c r="B91" s="58" t="s">
        <v>138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99</v>
      </c>
      <c r="B92" s="60" t="s">
        <v>139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100</v>
      </c>
      <c r="B93" s="59" t="s">
        <v>140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106</v>
      </c>
      <c r="B94" s="58" t="s">
        <v>141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101</v>
      </c>
      <c r="C95" s="45">
        <v>9100.2</v>
      </c>
      <c r="D95" s="45">
        <v>4910.1</v>
      </c>
      <c r="E95" s="72">
        <v>-4190.1</v>
      </c>
      <c r="F95" s="72">
        <f t="shared" si="5"/>
        <v>53.955957011933805</v>
      </c>
    </row>
    <row r="96" spans="1:6" ht="15">
      <c r="A96" s="57"/>
      <c r="B96" s="60" t="s">
        <v>102</v>
      </c>
      <c r="C96" s="46">
        <v>-105.3</v>
      </c>
      <c r="D96" s="47">
        <v>1372.2</v>
      </c>
      <c r="E96" s="72">
        <v>1478.1</v>
      </c>
      <c r="F96" s="72">
        <f t="shared" si="5"/>
        <v>-1303.1339031339032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2020-08-11T05:48:35Z</dcterms:modified>
  <cp:category/>
  <cp:version/>
  <cp:contentType/>
  <cp:contentStatus/>
</cp:coreProperties>
</file>