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<sst xmlns="http://schemas.openxmlformats.org/spreadsheetml/2006/main" count="192" uniqueCount="160">
  <si>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</si>
  <si>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</si>
  <si>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</si>
  <si>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</si>
  <si>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</si>
  <si>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</si>
  <si>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</si>
  <si>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</si>
  <si>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</si>
  <si>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</si>
  <si>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</si>
  <si>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</si>
  <si>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</si>
  <si>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</si>
  <si>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</si>
  <si>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</si>
  <si>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</si>
  <si>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</si>
  <si>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</si>
  <si>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</si>
  <si>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</si>
  <si>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</si>
  <si>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</si>
  <si>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</si>
  <si>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</si>
  <si>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</si>
  <si>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</si>
  <si>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</si>
  <si>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</si>
  <si>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</si>
  <si>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</si>
  <si>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</si>
  <si>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</si>
  <si>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</si>
  <si>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</si>
  <si>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</si>
  <si>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</si>
  <si>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</si>
  <si>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</si>
  <si>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</si>
  <si>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</si>
  <si>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</si>
  <si>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</si>
  <si>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</si>
  <si>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</si>
  <si>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</si>
  <si>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</si>
  <si>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</si>
  <si>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</si>
  <si>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</si>
  <si>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</si>
  <si>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</si>
  <si>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</si>
  <si>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</si>
  <si>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</si>
  <si>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</si>
  <si>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</si>
  <si>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</si>
  <si>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</si>
  <si>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</si>
  <si>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</si>
  <si>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</si>
  <si>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</si>
  <si>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</si>
  <si>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</si>
  <si>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</si>
  <si>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</si>
  <si>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</si>
  <si>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</si>
  <si>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</si>
  <si>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</si>
  <si>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</si>
  <si>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</si>
  <si>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</si>
  <si>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</si>
  <si>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</si>
  <si>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</si>
  <si>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</si>
  <si>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</si>
  <si>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</si>
  <si>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</si>
  <si>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</si>
  <si>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</si>
  <si>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</si>
  <si>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</si>
  <si>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</si>
  <si>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</si>
  <si>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</si>
  <si>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</si>
  <si>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</si>
  <si>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</si>
  <si>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</si>
  <si>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</si>
  <si>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</si>
  <si>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</si>
  <si>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</si>
  <si>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</si>
  <si>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</si>
  <si>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</si>
  <si>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</si>
  <si>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</si>
  <si>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</si>
  <si>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</si>
  <si>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</si>
  <si>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</si>
  <si>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</si>
  <si>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</si>
  <si>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</si>
  <si>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</si>
  <si>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</si>
  <si>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</si>
  <si>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</si>
  <si>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</si>
  <si>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</si>
  <si>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</si>
  <si>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</si>
  <si>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</si>
  <si>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</si>
  <si>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</si>
  <si>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</si>
  <si>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</si>
  <si>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</si>
  <si>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</si>
  <si>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</si>
  <si>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</si>
  <si>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</si>
  <si>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</si>
  <si>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</si>
  <si>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</si>
  <si>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</si>
  <si>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</si>
  <si>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</si>
  <si>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</si>
  <si>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</si>
  <si>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</si>
  <si>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</si>
  <si>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</si>
  <si>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</si>
  <si>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</si>
  <si>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</si>
  <si>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</si>
  <si>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</si>
  <si>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</si>
  <si>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</si>
  <si>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</si>
  <si>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</si>
  <si>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</si>
  <si>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</si>
  <si>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</si>
  <si>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</si>
  <si>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</si>
  <si>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</si>
  <si>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</si>
  <si>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</si>
  <si>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</si>
  <si>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по состоянию на 01.07.2021г.</t>
  </si>
  <si>
    <t>Факт на 01.07.2021</t>
  </si>
  <si>
    <t>факт                     на           01.07.2021 г</t>
  </si>
  <si>
    <t>0</t>
  </si>
  <si>
    <t>-1149,7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</si>
</sst>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 locked="0"/>
    </xf>
    <xf numFmtId="172" fontId="3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K86" sqref="K86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6" t="s">
        <v>0</v>
      </c>
      <c r="B1" s="96"/>
      <c r="C1" s="96"/>
      <c r="D1" s="96"/>
      <c r="E1" s="96"/>
      <c r="F1" s="96"/>
    </row>
    <row r="2" spans="1:6" ht="19.5">
      <c r="A2" s="1"/>
      <c r="B2" s="97" t="s">
        <v>155</v>
      </c>
      <c r="C2" s="97"/>
      <c r="D2" s="97"/>
      <c r="E2" s="97"/>
      <c r="F2" s="97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156</v>
      </c>
      <c r="E4" s="9" t="s">
        <v>3</v>
      </c>
      <c r="F4" s="98" t="s">
        <v>4</v>
      </c>
      <c r="G4" s="99"/>
      <c r="H4" s="23"/>
    </row>
    <row r="5" spans="1:8" ht="17.25" customHeight="1">
      <c r="A5" s="4"/>
      <c r="B5" s="16" t="s">
        <v>107</v>
      </c>
      <c r="C5" s="63">
        <v>3095</v>
      </c>
      <c r="D5" s="63">
        <v>1042.5</v>
      </c>
      <c r="E5" s="63">
        <v>-2052.5</v>
      </c>
      <c r="F5" s="64">
        <f>E5-C5</f>
        <v>-5147.5</v>
      </c>
      <c r="G5" s="65">
        <f>E5/C5*100</f>
        <v>-66.31663974151859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403.9</v>
      </c>
      <c r="E7" s="66">
        <v>-282.2</v>
      </c>
      <c r="F7" s="67">
        <f t="shared" si="0"/>
        <v>-968.3</v>
      </c>
      <c r="G7" s="68">
        <f t="shared" si="1"/>
        <v>-41.131030462031774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229.3</v>
      </c>
      <c r="D11" s="66">
        <v>229.3</v>
      </c>
      <c r="E11" s="92" t="s">
        <v>158</v>
      </c>
      <c r="F11" s="67">
        <f t="shared" si="0"/>
        <v>-229.3</v>
      </c>
      <c r="G11" s="68">
        <f t="shared" si="1"/>
        <v>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3.7</v>
      </c>
      <c r="E13" s="66">
        <v>-104.5</v>
      </c>
      <c r="F13" s="67">
        <f t="shared" si="0"/>
        <v>-212.7</v>
      </c>
      <c r="G13" s="68">
        <f t="shared" si="1"/>
        <v>-96.5804066543438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405.2</v>
      </c>
      <c r="E14" s="66">
        <v>-1665.8</v>
      </c>
      <c r="F14" s="67">
        <f t="shared" si="0"/>
        <v>-3736.8</v>
      </c>
      <c r="G14" s="68">
        <f t="shared" si="1"/>
        <v>-80.43457267020763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0.4</v>
      </c>
      <c r="E15" s="92" t="s">
        <v>158</v>
      </c>
      <c r="F15" s="67">
        <f t="shared" si="0"/>
        <v>-0.4</v>
      </c>
      <c r="G15" s="68">
        <f t="shared" si="1"/>
        <v>0</v>
      </c>
      <c r="H15" s="12" t="s">
        <v>106</v>
      </c>
    </row>
    <row r="16" spans="1:8" ht="16.5" customHeight="1">
      <c r="A16" s="4"/>
      <c r="B16" s="18" t="s">
        <v>111</v>
      </c>
      <c r="C16" s="83">
        <v>169.2</v>
      </c>
      <c r="D16" s="83">
        <v>137</v>
      </c>
      <c r="E16" s="83">
        <v>-32.3</v>
      </c>
      <c r="F16" s="69">
        <f>E16-C16</f>
        <v>-201.5</v>
      </c>
      <c r="G16" s="65">
        <f t="shared" si="1"/>
        <v>-19.08983451536643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32.4</v>
      </c>
      <c r="E20" s="66">
        <v>-11.9</v>
      </c>
      <c r="F20" s="67">
        <f>E20-C20</f>
        <v>-56.199999999999996</v>
      </c>
      <c r="G20" s="68">
        <f>E20/C20*100</f>
        <v>-26.86230248306998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2.9</v>
      </c>
      <c r="E23" s="66">
        <v>-3.7</v>
      </c>
      <c r="F23" s="67">
        <f t="shared" si="0"/>
        <v>-10.3</v>
      </c>
      <c r="G23" s="68">
        <f t="shared" si="1"/>
        <v>-56.06060606060607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101.7</v>
      </c>
      <c r="D25" s="66">
        <v>101.7</v>
      </c>
      <c r="E25" s="92" t="s">
        <v>158</v>
      </c>
      <c r="F25" s="67">
        <f t="shared" si="0"/>
        <v>-101.7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3264.2</v>
      </c>
      <c r="D28" s="70">
        <v>1179.5</v>
      </c>
      <c r="E28" s="70">
        <v>-2084.7</v>
      </c>
      <c r="F28" s="64">
        <f t="shared" si="0"/>
        <v>-5348.9</v>
      </c>
      <c r="G28" s="65">
        <f t="shared" si="1"/>
        <v>-63.8655719625023</v>
      </c>
      <c r="H28" s="12" t="s">
        <v>106</v>
      </c>
    </row>
    <row r="29" spans="1:8" ht="20.25" customHeight="1">
      <c r="A29" s="4"/>
      <c r="B29" s="20" t="s">
        <v>149</v>
      </c>
      <c r="C29" s="84">
        <v>6244.4</v>
      </c>
      <c r="D29" s="84">
        <v>5038.6</v>
      </c>
      <c r="E29" s="84">
        <v>-1205.8</v>
      </c>
      <c r="F29" s="85">
        <f t="shared" si="0"/>
        <v>-7450.2</v>
      </c>
      <c r="G29" s="86">
        <f t="shared" si="1"/>
        <v>-19.31010185125873</v>
      </c>
      <c r="H29" s="12"/>
    </row>
    <row r="30" spans="1:8" ht="27" customHeight="1">
      <c r="A30" s="4">
        <v>1</v>
      </c>
      <c r="B30" s="20" t="s">
        <v>18</v>
      </c>
      <c r="C30" s="87">
        <v>6244.4</v>
      </c>
      <c r="D30" s="87">
        <v>5038.6</v>
      </c>
      <c r="E30" s="79">
        <v>-1250.8</v>
      </c>
      <c r="F30" s="69">
        <f t="shared" si="0"/>
        <v>-7495.2</v>
      </c>
      <c r="G30" s="65">
        <f t="shared" si="1"/>
        <v>-20.030747549804627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4933.1</v>
      </c>
      <c r="E31" s="94" t="s">
        <v>159</v>
      </c>
      <c r="F31" s="67">
        <f t="shared" si="0"/>
        <v>-7232.5</v>
      </c>
      <c r="G31" s="68">
        <f t="shared" si="1"/>
        <v>-18.900835141711053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40.2</v>
      </c>
      <c r="E33" s="67">
        <v>-56.1</v>
      </c>
      <c r="F33" s="67">
        <f t="shared" si="0"/>
        <v>-152.4</v>
      </c>
      <c r="G33" s="68">
        <f t="shared" si="1"/>
        <v>-58.255451713395644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65.3</v>
      </c>
      <c r="D34" s="66">
        <v>65.3</v>
      </c>
      <c r="E34" s="66">
        <v>0</v>
      </c>
      <c r="F34" s="67">
        <f t="shared" si="0"/>
        <v>-65.3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9508.6</v>
      </c>
      <c r="D36" s="70">
        <v>6218.1</v>
      </c>
      <c r="E36" s="70">
        <v>-3290.5</v>
      </c>
      <c r="F36" s="64">
        <f t="shared" si="0"/>
        <v>-12799.1</v>
      </c>
      <c r="G36" s="68">
        <f t="shared" si="1"/>
        <v>-34.60551500746693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152</v>
      </c>
      <c r="D39" s="90" t="s">
        <v>157</v>
      </c>
      <c r="E39" s="100" t="s">
        <v>150</v>
      </c>
      <c r="F39" s="101"/>
      <c r="G39" s="101"/>
      <c r="I39" s="89"/>
    </row>
    <row r="40" spans="1:8" ht="15">
      <c r="A40" s="55" t="s">
        <v>26</v>
      </c>
      <c r="B40" s="56" t="s">
        <v>27</v>
      </c>
      <c r="C40" s="95">
        <v>4811.6</v>
      </c>
      <c r="D40" s="35">
        <v>2044.1</v>
      </c>
      <c r="E40" s="71">
        <v>-2767.5</v>
      </c>
      <c r="F40" s="71">
        <f aca="true" t="shared" si="2" ref="F40:F45">D40/C40*100</f>
        <v>42.4827500207831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4325.2</v>
      </c>
      <c r="D43" s="36">
        <v>1751.3</v>
      </c>
      <c r="E43" s="36">
        <v>-2573.9</v>
      </c>
      <c r="F43" s="36">
        <f t="shared" si="2"/>
        <v>40.49061315083696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93">
        <v>3.8</v>
      </c>
      <c r="E45" s="36"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199.9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3">
        <v>89.2</v>
      </c>
      <c r="E48" s="36">
        <v>-188.5</v>
      </c>
      <c r="F48" s="36">
        <f>D48/C48*100</f>
        <v>32.12099387828592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40</v>
      </c>
      <c r="E49" s="71">
        <v>-56.1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40</v>
      </c>
      <c r="E50" s="36">
        <v>-56.1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62.3</v>
      </c>
      <c r="E51" s="71">
        <f aca="true" t="shared" si="3" ref="E51:E94">D51-C51</f>
        <v>-77.7</v>
      </c>
      <c r="F51" s="71">
        <f aca="true" t="shared" si="4" ref="F51:F96">D51/C51*100</f>
        <v>44.5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62.3</v>
      </c>
      <c r="E52" s="36">
        <f t="shared" si="3"/>
        <v>-77.7</v>
      </c>
      <c r="F52" s="36">
        <f t="shared" si="4"/>
        <v>44.5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662.9</v>
      </c>
      <c r="D60" s="41">
        <f>SUM(D61:D64)</f>
        <v>432.5</v>
      </c>
      <c r="E60" s="71">
        <f t="shared" si="3"/>
        <v>-230.39999999999998</v>
      </c>
      <c r="F60" s="71">
        <f t="shared" si="4"/>
        <v>65.24362648966661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662.9</v>
      </c>
      <c r="D63" s="36">
        <v>432.5</v>
      </c>
      <c r="E63" s="36">
        <v>-230.4</v>
      </c>
      <c r="F63" s="36">
        <f t="shared" si="4"/>
        <v>65.24362648966661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f t="shared" si="3"/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0</v>
      </c>
      <c r="E67" s="71">
        <f t="shared" si="3"/>
        <v>-10</v>
      </c>
      <c r="F67" s="36">
        <f t="shared" si="4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0</v>
      </c>
      <c r="E70" s="36">
        <f t="shared" si="3"/>
        <v>-10</v>
      </c>
      <c r="F70" s="36">
        <f t="shared" si="4"/>
        <v>0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3873.5</v>
      </c>
      <c r="D73" s="41">
        <v>2165.8</v>
      </c>
      <c r="E73" s="71">
        <v>-1858.5</v>
      </c>
      <c r="F73" s="36">
        <f t="shared" si="4"/>
        <v>55.91325674454628</v>
      </c>
    </row>
    <row r="74" spans="1:6" ht="15">
      <c r="A74" s="57" t="s">
        <v>74</v>
      </c>
      <c r="B74" s="62" t="s">
        <v>75</v>
      </c>
      <c r="C74" s="38">
        <v>4024.3</v>
      </c>
      <c r="D74" s="38">
        <v>2165.8</v>
      </c>
      <c r="E74" s="36">
        <v>-1858.5</v>
      </c>
      <c r="F74" s="36">
        <f t="shared" si="4"/>
        <v>53.81805531396765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30.2</v>
      </c>
      <c r="E80" s="71">
        <v>-42.4</v>
      </c>
      <c r="F80" s="36">
        <f t="shared" si="4"/>
        <v>41.59779614325069</v>
      </c>
    </row>
    <row r="81" spans="1:6" ht="15">
      <c r="A81" s="57" t="s">
        <v>140</v>
      </c>
      <c r="B81" s="58" t="s">
        <v>141</v>
      </c>
      <c r="C81" s="38">
        <v>72.6</v>
      </c>
      <c r="D81" s="38">
        <v>30.2</v>
      </c>
      <c r="E81" s="36">
        <f>D81-C81</f>
        <v>-42.39999999999999</v>
      </c>
      <c r="F81" s="36">
        <f t="shared" si="4"/>
        <v>41.59779614325069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f t="shared" si="3"/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3"/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9820.5</v>
      </c>
      <c r="D95" s="45">
        <v>4774.9</v>
      </c>
      <c r="E95" s="71">
        <v>-5045.6</v>
      </c>
      <c r="F95" s="71">
        <f t="shared" si="4"/>
        <v>48.62176060282062</v>
      </c>
    </row>
    <row r="96" spans="1:6" ht="15">
      <c r="A96" s="57"/>
      <c r="B96" s="60" t="s">
        <v>101</v>
      </c>
      <c r="C96" s="46">
        <v>-311.9</v>
      </c>
      <c r="D96" s="47">
        <v>1443.1</v>
      </c>
      <c r="E96" s="71"/>
      <c r="F96" s="71">
        <f t="shared" si="4"/>
        <v>-462.6803462648285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2021-07-12T07:23:23Z</dcterms:modified>
  <cp:category/>
  <cp:version/>
  <cp:contentType/>
  <cp:contentStatus/>
</cp:coreProperties>
</file>