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<sst xmlns="http://schemas.openxmlformats.org/spreadsheetml/2006/main" count="189" uniqueCount="159">
  <si>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</si>
  <si>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</si>
  <si>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</si>
  <si>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</si>
  <si>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</si>
  <si>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</si>
  <si>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</si>
  <si>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</si>
  <si>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</si>
  <si>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</si>
  <si>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</si>
  <si>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</si>
  <si>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</si>
  <si>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</si>
  <si>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</si>
  <si>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</si>
  <si>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</si>
  <si>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</si>
  <si>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</si>
  <si>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</si>
  <si>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</si>
  <si>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</si>
  <si>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</si>
  <si>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</si>
  <si>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</si>
  <si>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</si>
  <si>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</si>
  <si>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</si>
  <si>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</si>
  <si>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</si>
  <si>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</si>
  <si>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</si>
  <si>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</si>
  <si>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</si>
  <si>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</si>
  <si>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</si>
  <si>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</si>
  <si>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</si>
  <si>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</si>
  <si>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</si>
  <si>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</si>
  <si>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</si>
  <si>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</si>
  <si>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</si>
  <si>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</si>
  <si>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</si>
  <si>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</si>
  <si>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</si>
  <si>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</si>
  <si>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</si>
  <si>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</si>
  <si>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</si>
  <si>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</si>
  <si>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</si>
  <si>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</si>
  <si>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</si>
  <si>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</si>
  <si>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</si>
  <si>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</si>
  <si>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</si>
  <si>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</si>
  <si>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</si>
  <si>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</si>
  <si>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</si>
  <si>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</si>
  <si>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</si>
  <si>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</si>
  <si>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</si>
  <si>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</si>
  <si>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</si>
  <si>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</si>
  <si>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</si>
  <si>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</si>
  <si>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</si>
  <si>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</si>
  <si>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</si>
  <si>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</si>
  <si>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</si>
  <si>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</si>
  <si>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</si>
  <si>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</si>
  <si>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</si>
  <si>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</si>
  <si>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</si>
  <si>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</si>
  <si>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</si>
  <si>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</si>
  <si>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</si>
  <si>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</si>
  <si>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</si>
  <si>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</si>
  <si>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</si>
  <si>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</si>
  <si>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</si>
  <si>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</si>
  <si>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</si>
  <si>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</si>
  <si>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</si>
  <si>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</si>
  <si>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</si>
  <si>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</si>
  <si>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</si>
  <si>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</si>
  <si>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</si>
  <si>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</si>
  <si>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</si>
  <si>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</si>
  <si>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</si>
  <si>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</si>
  <si>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</si>
  <si>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</si>
  <si>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</si>
  <si>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</si>
  <si>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</si>
  <si>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</si>
  <si>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</si>
  <si>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</si>
  <si>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</si>
  <si>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</si>
  <si>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</si>
  <si>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</si>
  <si>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</si>
  <si>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</si>
  <si>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</si>
  <si>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</si>
  <si>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</si>
  <si>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</si>
  <si>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</si>
  <si>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</si>
  <si>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</si>
  <si>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</si>
  <si>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</si>
  <si>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</si>
  <si>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</si>
  <si>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</si>
  <si>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</si>
  <si>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</si>
  <si>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</si>
  <si>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</si>
  <si>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</si>
  <si>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</si>
  <si>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</si>
  <si>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</si>
  <si>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</si>
  <si>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</si>
  <si>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</si>
  <si>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</si>
  <si>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</si>
  <si>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</si>
  <si>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</si>
  <si>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</si>
  <si>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</si>
  <si>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</si>
  <si>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</si>
  <si>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</si>
  <si>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по состоянию на 01.04.2021г.</t>
  </si>
  <si>
    <t>Факт на 01.04.2021</t>
  </si>
  <si>
    <t>+190,2</t>
  </si>
  <si>
    <t>факт                     на           01.04.2021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</si>
</sst>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9">
      <selection activeCell="K21" sqref="K21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155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156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2904.4</v>
      </c>
      <c r="D5" s="63">
        <v>651.4</v>
      </c>
      <c r="E5" s="63">
        <v>-2253</v>
      </c>
      <c r="F5" s="64">
        <f>E5-C5</f>
        <v>-5157.4</v>
      </c>
      <c r="G5" s="65">
        <f>E5/C5*100</f>
        <v>-77.57195978515355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207.9</v>
      </c>
      <c r="E7" s="66">
        <v>-478.2</v>
      </c>
      <c r="F7" s="67">
        <f t="shared" si="0"/>
        <v>-1164.3</v>
      </c>
      <c r="G7" s="68">
        <f t="shared" si="1"/>
        <v>-69.69829470922606</v>
      </c>
      <c r="H7" s="12" t="s">
        <v>106</v>
      </c>
      <c r="K7" s="89"/>
      <c r="L7" s="89"/>
      <c r="M7" s="89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39.1</v>
      </c>
      <c r="D11" s="66">
        <v>229.3</v>
      </c>
      <c r="E11" s="93" t="s">
        <v>157</v>
      </c>
      <c r="F11" s="67">
        <f t="shared" si="0"/>
        <v>151.1</v>
      </c>
      <c r="G11" s="68">
        <f t="shared" si="1"/>
        <v>486.4450127877237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2.4</v>
      </c>
      <c r="E13" s="66">
        <v>-105.8</v>
      </c>
      <c r="F13" s="67">
        <f t="shared" si="0"/>
        <v>-214</v>
      </c>
      <c r="G13" s="68">
        <f t="shared" si="1"/>
        <v>-97.7818853974122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211.8</v>
      </c>
      <c r="E14" s="66">
        <v>-1859.2</v>
      </c>
      <c r="F14" s="67">
        <f t="shared" si="0"/>
        <v>-3930.2</v>
      </c>
      <c r="G14" s="68">
        <f t="shared" si="1"/>
        <v>-89.77305649444713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</v>
      </c>
      <c r="D15" s="66">
        <v>0</v>
      </c>
      <c r="E15" s="66">
        <v>0</v>
      </c>
      <c r="F15" s="67">
        <f t="shared" si="0"/>
        <v>0</v>
      </c>
      <c r="G15" s="68" t="e">
        <f t="shared" si="1"/>
        <v>#DIV/0!</v>
      </c>
      <c r="H15" s="12" t="s">
        <v>106</v>
      </c>
    </row>
    <row r="16" spans="1:8" ht="16.5" customHeight="1">
      <c r="A16" s="4"/>
      <c r="B16" s="18" t="s">
        <v>111</v>
      </c>
      <c r="C16" s="84">
        <v>67.5</v>
      </c>
      <c r="D16" s="84">
        <v>17.9</v>
      </c>
      <c r="E16" s="84">
        <v>-56.1</v>
      </c>
      <c r="F16" s="69">
        <f>E16-C16</f>
        <v>-123.6</v>
      </c>
      <c r="G16" s="65">
        <f t="shared" si="1"/>
        <v>-83.11111111111111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16.2</v>
      </c>
      <c r="E20" s="66">
        <v>-28.1</v>
      </c>
      <c r="F20" s="67">
        <f>E20-C20</f>
        <v>-72.4</v>
      </c>
      <c r="G20" s="68">
        <f>E20/C20*100</f>
        <v>-63.431151241535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1.7</v>
      </c>
      <c r="E23" s="66">
        <v>-4.9</v>
      </c>
      <c r="F23" s="67">
        <f t="shared" si="0"/>
        <v>-11.5</v>
      </c>
      <c r="G23" s="68">
        <f t="shared" si="1"/>
        <v>-74.24242424242425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66">
        <v>0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3">
        <v>0</v>
      </c>
      <c r="D27" s="83">
        <v>0</v>
      </c>
      <c r="E27" s="83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2971.9</v>
      </c>
      <c r="D28" s="70">
        <v>669.3</v>
      </c>
      <c r="E28" s="70">
        <v>-2302.6</v>
      </c>
      <c r="F28" s="64">
        <f t="shared" si="0"/>
        <v>-5274.5</v>
      </c>
      <c r="G28" s="65">
        <f t="shared" si="1"/>
        <v>-77.4790538039638</v>
      </c>
      <c r="H28" s="12" t="s">
        <v>106</v>
      </c>
    </row>
    <row r="29" spans="1:8" ht="20.25" customHeight="1">
      <c r="A29" s="4"/>
      <c r="B29" s="20" t="s">
        <v>149</v>
      </c>
      <c r="C29" s="85">
        <v>6179.1</v>
      </c>
      <c r="D29" s="85">
        <v>2733.1</v>
      </c>
      <c r="E29" s="85">
        <v>3446</v>
      </c>
      <c r="F29" s="86">
        <f t="shared" si="0"/>
        <v>-2733.1000000000004</v>
      </c>
      <c r="G29" s="87">
        <f t="shared" si="1"/>
        <v>55.768639445873994</v>
      </c>
      <c r="H29" s="12"/>
    </row>
    <row r="30" spans="1:8" ht="27" customHeight="1">
      <c r="A30" s="4">
        <v>1</v>
      </c>
      <c r="B30" s="20" t="s">
        <v>18</v>
      </c>
      <c r="C30" s="88">
        <f>SUM(C31:C34)</f>
        <v>6179.1</v>
      </c>
      <c r="D30" s="88">
        <v>2733.1</v>
      </c>
      <c r="E30" s="80">
        <v>-3446</v>
      </c>
      <c r="F30" s="69">
        <f t="shared" si="0"/>
        <v>-9625.1</v>
      </c>
      <c r="G30" s="65">
        <f t="shared" si="1"/>
        <v>-55.768639445873994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2712.9</v>
      </c>
      <c r="E31" s="66">
        <v>-3369.9</v>
      </c>
      <c r="F31" s="67">
        <f t="shared" si="0"/>
        <v>-9452.7</v>
      </c>
      <c r="G31" s="68">
        <f t="shared" si="1"/>
        <v>-55.4004734661669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20.2</v>
      </c>
      <c r="E33" s="66">
        <v>-76.1</v>
      </c>
      <c r="F33" s="67">
        <f t="shared" si="0"/>
        <v>-172.39999999999998</v>
      </c>
      <c r="G33" s="68">
        <f t="shared" si="1"/>
        <v>-79.0238836967809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9151</v>
      </c>
      <c r="D36" s="70">
        <v>3402.4</v>
      </c>
      <c r="E36" s="70">
        <v>-5748.6</v>
      </c>
      <c r="F36" s="64">
        <f t="shared" si="0"/>
        <v>-14899.6</v>
      </c>
      <c r="G36" s="68">
        <f t="shared" si="1"/>
        <v>-62.819364003934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42" customHeight="1">
      <c r="A39" s="82" t="s">
        <v>24</v>
      </c>
      <c r="B39" s="24" t="s">
        <v>25</v>
      </c>
      <c r="C39" s="92" t="s">
        <v>152</v>
      </c>
      <c r="D39" s="91" t="s">
        <v>158</v>
      </c>
      <c r="E39" s="100" t="s">
        <v>150</v>
      </c>
      <c r="F39" s="101"/>
      <c r="G39" s="101"/>
      <c r="I39" s="90"/>
    </row>
    <row r="40" spans="1:8" ht="15">
      <c r="A40" s="55" t="s">
        <v>26</v>
      </c>
      <c r="B40" s="56" t="s">
        <v>27</v>
      </c>
      <c r="C40" s="71">
        <f>SUM(C41:C48)</f>
        <v>4746.599999999999</v>
      </c>
      <c r="D40" s="35">
        <f>SUM(D41:D48)</f>
        <v>742.6999999999999</v>
      </c>
      <c r="E40" s="72">
        <f aca="true" t="shared" si="2" ref="E40:E45">D40-C40</f>
        <v>-4003.8999999999996</v>
      </c>
      <c r="F40" s="72">
        <f aca="true" t="shared" si="3" ref="F40:F45">D40/C40*100</f>
        <v>15.646989424008764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4260.2</v>
      </c>
      <c r="D43" s="36">
        <v>688.9</v>
      </c>
      <c r="E43" s="36">
        <f t="shared" si="2"/>
        <v>-3571.2999999999997</v>
      </c>
      <c r="F43" s="36">
        <f t="shared" si="3"/>
        <v>16.170602319139945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3.8</v>
      </c>
      <c r="D45" s="94">
        <v>0</v>
      </c>
      <c r="E45" s="36">
        <f t="shared" si="2"/>
        <v>-3.8</v>
      </c>
      <c r="F45" s="36">
        <f t="shared" si="3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0</v>
      </c>
      <c r="E46" s="36">
        <v>-199.9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5">
        <v>53.8</v>
      </c>
      <c r="E48" s="36">
        <f>D48-C48</f>
        <v>-223.89999999999998</v>
      </c>
      <c r="F48" s="36">
        <f>D48/C48*100</f>
        <v>19.373424558876483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20</v>
      </c>
      <c r="E49" s="72">
        <v>-76.1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20</v>
      </c>
      <c r="E50" s="36">
        <v>-76.1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0</v>
      </c>
      <c r="E51" s="72">
        <f aca="true" t="shared" si="4" ref="E51:E94">D51-C51</f>
        <v>-140</v>
      </c>
      <c r="F51" s="72">
        <f aca="true" t="shared" si="5" ref="F51:F96">D51/C51*100</f>
        <v>0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0</v>
      </c>
      <c r="E52" s="36">
        <f t="shared" si="4"/>
        <v>-140</v>
      </c>
      <c r="F52" s="36">
        <f t="shared" si="5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521.1</v>
      </c>
      <c r="D60" s="41">
        <f>SUM(D61:D64)</f>
        <v>142</v>
      </c>
      <c r="E60" s="72">
        <f t="shared" si="4"/>
        <v>-379.1</v>
      </c>
      <c r="F60" s="72">
        <f t="shared" si="5"/>
        <v>27.250047975436576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521.1</v>
      </c>
      <c r="D63" s="36">
        <v>142</v>
      </c>
      <c r="E63" s="36">
        <v>-379.1</v>
      </c>
      <c r="F63" s="36">
        <f t="shared" si="5"/>
        <v>27.250047975436576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70</v>
      </c>
      <c r="B69" s="58" t="s">
        <v>71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144</v>
      </c>
      <c r="B71" s="58" t="s">
        <v>145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72</v>
      </c>
      <c r="B73" s="60" t="s">
        <v>73</v>
      </c>
      <c r="C73" s="41">
        <v>3873.5</v>
      </c>
      <c r="D73" s="41">
        <v>1040</v>
      </c>
      <c r="E73" s="72">
        <v>-2833.5</v>
      </c>
      <c r="F73" s="36">
        <f t="shared" si="5"/>
        <v>26.849102878533625</v>
      </c>
    </row>
    <row r="74" spans="1:6" ht="15">
      <c r="A74" s="57" t="s">
        <v>74</v>
      </c>
      <c r="B74" s="62" t="s">
        <v>75</v>
      </c>
      <c r="C74" s="38">
        <v>3873.5</v>
      </c>
      <c r="D74" s="38">
        <v>1040</v>
      </c>
      <c r="E74" s="36">
        <v>-2833.5</v>
      </c>
      <c r="F74" s="36">
        <f t="shared" si="5"/>
        <v>26.849102878533625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2">
        <v>12.1</v>
      </c>
      <c r="E80" s="72">
        <v>-60.5</v>
      </c>
      <c r="F80" s="36">
        <f t="shared" si="5"/>
        <v>16.666666666666668</v>
      </c>
    </row>
    <row r="81" spans="1:6" ht="15">
      <c r="A81" s="57" t="s">
        <v>140</v>
      </c>
      <c r="B81" s="58" t="s">
        <v>141</v>
      </c>
      <c r="C81" s="38">
        <v>72.6</v>
      </c>
      <c r="D81" s="38">
        <v>12.1</v>
      </c>
      <c r="E81" s="36">
        <v>-60.5</v>
      </c>
      <c r="F81" s="36">
        <f t="shared" si="5"/>
        <v>16.666666666666668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89</v>
      </c>
      <c r="B83" s="58" t="s">
        <v>128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92</v>
      </c>
      <c r="B85" s="58" t="s">
        <v>129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93</v>
      </c>
      <c r="B86" s="60" t="s">
        <v>94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100</v>
      </c>
      <c r="C95" s="45">
        <v>9462.9</v>
      </c>
      <c r="D95" s="45">
        <v>1956.8</v>
      </c>
      <c r="E95" s="72">
        <v>-7931.5</v>
      </c>
      <c r="F95" s="72">
        <f t="shared" si="5"/>
        <v>20.678650308045103</v>
      </c>
    </row>
    <row r="96" spans="1:6" ht="15">
      <c r="A96" s="57"/>
      <c r="B96" s="60" t="s">
        <v>101</v>
      </c>
      <c r="C96" s="46">
        <v>-311.9</v>
      </c>
      <c r="D96" s="47">
        <v>1445.7</v>
      </c>
      <c r="E96" s="72"/>
      <c r="F96" s="72">
        <f t="shared" si="5"/>
        <v>-463.51394677781343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2021-04-15T21:54:31Z</dcterms:modified>
  <cp:category/>
  <cp:version/>
  <cp:contentType/>
  <cp:contentStatus/>
</cp:coreProperties>
</file>