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<sst xmlns="http://schemas.openxmlformats.org/spreadsheetml/2006/main" count="200" uniqueCount="170">
  <si>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</si>
  <si>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</si>
  <si>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</si>
  <si>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</si>
  <si>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</si>
  <si>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</si>
  <si>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</si>
  <si>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</si>
  <si>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</si>
  <si>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</si>
  <si>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</si>
  <si>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</si>
  <si>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</si>
  <si>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</si>
  <si>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</si>
  <si>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</si>
  <si>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</si>
  <si>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</si>
  <si>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</si>
  <si>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</si>
  <si>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</si>
  <si>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</si>
  <si>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</si>
  <si>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</si>
  <si>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</si>
  <si>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</si>
  <si>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</si>
  <si>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</si>
  <si>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</si>
  <si>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</si>
  <si>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</si>
  <si>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</si>
  <si>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</si>
  <si>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</si>
  <si>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</si>
  <si>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</si>
  <si>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</si>
  <si>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</si>
  <si>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</si>
  <si>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</si>
  <si>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</si>
  <si>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</si>
  <si>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</si>
  <si>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</si>
  <si>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</si>
  <si>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</si>
  <si>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</si>
  <si>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</si>
  <si>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</si>
  <si>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</si>
  <si>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</si>
  <si>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</si>
  <si>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</si>
  <si>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</si>
  <si>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</si>
  <si>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</si>
  <si>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</si>
  <si>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</si>
  <si>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</si>
  <si>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</si>
  <si>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</si>
  <si>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</si>
  <si>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</si>
  <si>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</si>
  <si>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</si>
  <si>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</si>
  <si>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</si>
  <si>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</si>
  <si>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</si>
  <si>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</si>
  <si>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</si>
  <si>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</si>
  <si>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</si>
  <si>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</si>
  <si>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</si>
  <si>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</si>
  <si>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</si>
  <si>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</si>
  <si>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</si>
  <si>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</si>
  <si>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</si>
  <si>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</si>
  <si>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</si>
  <si>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</si>
  <si>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</si>
  <si>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</si>
  <si>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</si>
  <si>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</si>
  <si>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</si>
  <si>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</si>
  <si>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</si>
  <si>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</si>
  <si>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</si>
  <si>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</si>
  <si>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</si>
  <si>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</si>
  <si>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</si>
  <si>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</si>
  <si>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</si>
  <si>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</si>
  <si>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</si>
  <si>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</si>
  <si>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</si>
  <si>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</si>
  <si>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</si>
  <si>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</si>
  <si>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</si>
  <si>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</si>
  <si>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</si>
  <si>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</si>
  <si>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</si>
  <si>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</si>
  <si>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</si>
  <si>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</si>
  <si>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</si>
  <si>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</si>
  <si>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</si>
  <si>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</si>
  <si>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</si>
  <si>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</si>
  <si>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</si>
  <si>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</si>
  <si>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</si>
  <si>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</si>
  <si>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</si>
  <si>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</si>
  <si>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</si>
  <si>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</si>
  <si>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</si>
  <si>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</si>
  <si>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</si>
  <si>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</si>
  <si>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</si>
  <si>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</si>
  <si>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</si>
  <si>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</si>
  <si>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</si>
  <si>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</si>
  <si>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</si>
  <si>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</si>
  <si>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</si>
  <si>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</si>
  <si>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</si>
  <si>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</si>
  <si>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</si>
  <si>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</si>
  <si>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</si>
  <si>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</si>
  <si>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</si>
  <si>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</si>
  <si>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</si>
  <si>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</si>
  <si>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</si>
  <si>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</si>
  <si>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-744,4</t>
  </si>
  <si>
    <t>-358,7</t>
  </si>
  <si>
    <t>-115,8</t>
  </si>
  <si>
    <t>-0,4</t>
  </si>
  <si>
    <t>-59,7</t>
  </si>
  <si>
    <t>-3478,2</t>
  </si>
  <si>
    <t>-2258,9</t>
  </si>
  <si>
    <t>-3542,6</t>
  </si>
  <si>
    <t>-5888,1</t>
  </si>
  <si>
    <t>-9970,3</t>
  </si>
  <si>
    <t>Факт на 01.02.2022</t>
  </si>
  <si>
    <t>по состоянию на 01.02.2022г.</t>
  </si>
  <si>
    <t>факт                     на           01.02.2022 г</t>
  </si>
  <si>
    <t>план 2022 г</t>
  </si>
  <si>
    <t>План 2022  год</t>
  </si>
  <si>
    <t>-5520,5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</si>
</sst>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 vertical="center" wrapText="1"/>
      <protection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E96" sqref="E96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8" t="s">
        <v>0</v>
      </c>
      <c r="B1" s="98"/>
      <c r="C1" s="98"/>
      <c r="D1" s="98"/>
      <c r="E1" s="98"/>
      <c r="F1" s="98"/>
    </row>
    <row r="2" spans="1:6" ht="19.5">
      <c r="A2" s="1"/>
      <c r="B2" s="99" t="s">
        <v>165</v>
      </c>
      <c r="C2" s="99"/>
      <c r="D2" s="99"/>
      <c r="E2" s="99"/>
      <c r="F2" s="99"/>
    </row>
    <row r="4" spans="1:8" ht="40.5" customHeight="1">
      <c r="A4" s="2" t="s">
        <v>1</v>
      </c>
      <c r="B4" s="3" t="s">
        <v>2</v>
      </c>
      <c r="C4" s="3" t="s">
        <v>168</v>
      </c>
      <c r="D4" s="8" t="s">
        <v>164</v>
      </c>
      <c r="E4" s="9" t="s">
        <v>3</v>
      </c>
      <c r="F4" s="100" t="s">
        <v>4</v>
      </c>
      <c r="G4" s="101"/>
      <c r="H4" s="23"/>
    </row>
    <row r="5" spans="1:8" ht="17.25" customHeight="1">
      <c r="A5" s="4"/>
      <c r="B5" s="16" t="s">
        <v>107</v>
      </c>
      <c r="C5" s="63">
        <v>3526.7</v>
      </c>
      <c r="D5" s="63">
        <v>48.5</v>
      </c>
      <c r="E5" s="95" t="s">
        <v>159</v>
      </c>
      <c r="F5" s="64">
        <f>E5-C5</f>
        <v>-7004.9</v>
      </c>
      <c r="G5" s="65">
        <f>E5/C5*100</f>
        <v>-98.62477670343381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41.9</v>
      </c>
      <c r="E7" s="92" t="s">
        <v>154</v>
      </c>
      <c r="F7" s="67">
        <f t="shared" si="0"/>
        <v>-1530.6999999999998</v>
      </c>
      <c r="G7" s="68">
        <f t="shared" si="1"/>
        <v>-94.67124507185552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0</v>
      </c>
      <c r="E11" s="92" t="s">
        <v>155</v>
      </c>
      <c r="F11" s="67">
        <f t="shared" si="0"/>
        <v>-717.4</v>
      </c>
      <c r="G11" s="68">
        <f t="shared" si="1"/>
        <v>-100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0.2</v>
      </c>
      <c r="E13" s="92" t="s">
        <v>156</v>
      </c>
      <c r="F13" s="67">
        <f t="shared" si="0"/>
        <v>-231.8</v>
      </c>
      <c r="G13" s="68">
        <f t="shared" si="1"/>
        <v>-99.82758620689654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6.4</v>
      </c>
      <c r="E14" s="92" t="s">
        <v>160</v>
      </c>
      <c r="F14" s="67">
        <f t="shared" si="0"/>
        <v>-4524.200000000001</v>
      </c>
      <c r="G14" s="68">
        <f t="shared" si="1"/>
        <v>-99.71747671390102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</v>
      </c>
      <c r="E15" s="92" t="s">
        <v>157</v>
      </c>
      <c r="F15" s="67">
        <f t="shared" si="0"/>
        <v>-0.8</v>
      </c>
      <c r="G15" s="68">
        <f t="shared" si="1"/>
        <v>-100</v>
      </c>
      <c r="H15" s="12" t="s">
        <v>106</v>
      </c>
    </row>
    <row r="16" spans="1:8" ht="16.5" customHeight="1">
      <c r="A16" s="4"/>
      <c r="B16" s="18" t="s">
        <v>111</v>
      </c>
      <c r="C16" s="83">
        <v>69.8</v>
      </c>
      <c r="D16" s="83">
        <v>5.4</v>
      </c>
      <c r="E16" s="83">
        <v>-64.4</v>
      </c>
      <c r="F16" s="69">
        <f>E16-C16</f>
        <v>-134.2</v>
      </c>
      <c r="G16" s="65">
        <f t="shared" si="1"/>
        <v>-92.26361031518626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0.4</v>
      </c>
      <c r="D17" s="66">
        <v>0</v>
      </c>
      <c r="E17" s="66">
        <v>0</v>
      </c>
      <c r="F17" s="67">
        <f t="shared" si="0"/>
        <v>-0.4</v>
      </c>
      <c r="G17" s="68">
        <f t="shared" si="1"/>
        <v>0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5.4</v>
      </c>
      <c r="E20" s="92" t="s">
        <v>158</v>
      </c>
      <c r="F20" s="67">
        <f>E20-C20</f>
        <v>-124.8</v>
      </c>
      <c r="G20" s="68">
        <f>E20/C20*100</f>
        <v>-91.70506912442397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4.7</v>
      </c>
      <c r="D23" s="66">
        <v>0</v>
      </c>
      <c r="E23" s="66">
        <v>-4.7</v>
      </c>
      <c r="F23" s="67">
        <f t="shared" si="0"/>
        <v>-9.4</v>
      </c>
      <c r="G23" s="68">
        <f t="shared" si="1"/>
        <v>-100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92" t="s">
        <v>153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3596.5</v>
      </c>
      <c r="D28" s="70">
        <v>53.9</v>
      </c>
      <c r="E28" s="96" t="s">
        <v>161</v>
      </c>
      <c r="F28" s="64">
        <f t="shared" si="0"/>
        <v>-7139.1</v>
      </c>
      <c r="G28" s="65">
        <f t="shared" si="1"/>
        <v>-98.50132072848604</v>
      </c>
      <c r="H28" s="12" t="s">
        <v>106</v>
      </c>
    </row>
    <row r="29" spans="1:8" ht="20.25" customHeight="1">
      <c r="A29" s="4"/>
      <c r="B29" s="20" t="s">
        <v>149</v>
      </c>
      <c r="C29" s="84">
        <v>7336.2</v>
      </c>
      <c r="D29" s="84">
        <v>908.5</v>
      </c>
      <c r="E29" s="84">
        <v>-6427.7</v>
      </c>
      <c r="F29" s="85">
        <f t="shared" si="0"/>
        <v>-13763.9</v>
      </c>
      <c r="G29" s="86">
        <f t="shared" si="1"/>
        <v>-87.61620457457539</v>
      </c>
      <c r="H29" s="12"/>
    </row>
    <row r="30" spans="1:8" ht="27" customHeight="1">
      <c r="A30" s="4">
        <v>1</v>
      </c>
      <c r="B30" s="20" t="s">
        <v>18</v>
      </c>
      <c r="C30" s="87">
        <v>7336.2</v>
      </c>
      <c r="D30" s="87">
        <v>908.5</v>
      </c>
      <c r="E30" s="79">
        <v>-6427.7</v>
      </c>
      <c r="F30" s="69">
        <f t="shared" si="0"/>
        <v>-13763.9</v>
      </c>
      <c r="G30" s="65">
        <f t="shared" si="1"/>
        <v>-87.61620457457539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6794</v>
      </c>
      <c r="D31" s="66">
        <v>905.9</v>
      </c>
      <c r="E31" s="92" t="s">
        <v>162</v>
      </c>
      <c r="F31" s="67">
        <f t="shared" si="0"/>
        <v>-12682.1</v>
      </c>
      <c r="G31" s="68">
        <f t="shared" si="1"/>
        <v>-86.66617603768032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2.6</v>
      </c>
      <c r="E33" s="67">
        <v>-94.3</v>
      </c>
      <c r="F33" s="67">
        <f t="shared" si="0"/>
        <v>-191.2</v>
      </c>
      <c r="G33" s="68">
        <f t="shared" si="1"/>
        <v>-97.31682146542828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445.3</v>
      </c>
      <c r="D34" s="66">
        <v>0</v>
      </c>
      <c r="E34" s="66">
        <v>-445.3</v>
      </c>
      <c r="F34" s="67">
        <f t="shared" si="0"/>
        <v>-890.6</v>
      </c>
      <c r="G34" s="68">
        <f t="shared" si="1"/>
        <v>-100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10932.7</v>
      </c>
      <c r="D36" s="70">
        <v>962.4</v>
      </c>
      <c r="E36" s="96" t="s">
        <v>163</v>
      </c>
      <c r="F36" s="64">
        <f t="shared" si="0"/>
        <v>-20903</v>
      </c>
      <c r="G36" s="68">
        <f t="shared" si="1"/>
        <v>-91.19705104868878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167</v>
      </c>
      <c r="D39" s="90" t="s">
        <v>166</v>
      </c>
      <c r="E39" s="102" t="s">
        <v>150</v>
      </c>
      <c r="F39" s="103"/>
      <c r="G39" s="103"/>
      <c r="I39" s="89"/>
    </row>
    <row r="40" spans="1:8" ht="15">
      <c r="A40" s="55" t="s">
        <v>26</v>
      </c>
      <c r="B40" s="56" t="s">
        <v>27</v>
      </c>
      <c r="C40" s="94">
        <v>5622.3</v>
      </c>
      <c r="D40" s="35">
        <v>101.8</v>
      </c>
      <c r="E40" s="97" t="s">
        <v>169</v>
      </c>
      <c r="F40" s="71">
        <f aca="true" t="shared" si="2" ref="F40:F45">D40/C40*100</f>
        <v>1.810646888284154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5476.6</v>
      </c>
      <c r="D43" s="36">
        <v>101.8</v>
      </c>
      <c r="E43" s="36">
        <v>-5374.8</v>
      </c>
      <c r="F43" s="36">
        <f t="shared" si="2"/>
        <v>1.8588175145163057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</v>
      </c>
      <c r="D45" s="93">
        <v>0</v>
      </c>
      <c r="E45" s="36">
        <v>-3</v>
      </c>
      <c r="F45" s="36">
        <f t="shared" si="2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137.7</v>
      </c>
      <c r="D48" s="93">
        <v>0</v>
      </c>
      <c r="E48" s="36">
        <v>-137.7</v>
      </c>
      <c r="F48" s="36">
        <f>D48/C48*100</f>
        <v>0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96.7</v>
      </c>
      <c r="D49" s="40">
        <f>D50</f>
        <v>2.6</v>
      </c>
      <c r="E49" s="71">
        <v>-94.1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96.7</v>
      </c>
      <c r="D50" s="25">
        <v>2.6</v>
      </c>
      <c r="E50" s="36">
        <v>-94.1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0</v>
      </c>
      <c r="E51" s="71">
        <f aca="true" t="shared" si="3" ref="E51:E96">D51-C51</f>
        <v>-564.2</v>
      </c>
      <c r="F51" s="71">
        <f aca="true" t="shared" si="4" ref="F51:F96">D51/C51*100</f>
        <v>0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0</v>
      </c>
      <c r="E52" s="36">
        <v>-564.2</v>
      </c>
      <c r="F52" s="36">
        <f t="shared" si="4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363.9</v>
      </c>
      <c r="D60" s="41">
        <f>SUM(D61:D64)</f>
        <v>22.4</v>
      </c>
      <c r="E60" s="71">
        <f t="shared" si="3"/>
        <v>-341.5</v>
      </c>
      <c r="F60" s="71">
        <f t="shared" si="4"/>
        <v>6.1555372355042595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363.9</v>
      </c>
      <c r="D63" s="36">
        <v>22.4</v>
      </c>
      <c r="E63" s="36">
        <v>-341.5</v>
      </c>
      <c r="F63" s="36">
        <f t="shared" si="4"/>
        <v>6.1555372355042595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5</v>
      </c>
      <c r="D67" s="35">
        <v>0</v>
      </c>
      <c r="E67" s="71">
        <v>-5</v>
      </c>
      <c r="F67" s="36">
        <f t="shared" si="4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5</v>
      </c>
      <c r="D70" s="37">
        <v>0</v>
      </c>
      <c r="E70" s="36">
        <v>-5</v>
      </c>
      <c r="F70" s="36">
        <f t="shared" si="4"/>
        <v>0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4205</v>
      </c>
      <c r="D73" s="41">
        <v>320</v>
      </c>
      <c r="E73" s="71">
        <v>-3885</v>
      </c>
      <c r="F73" s="36">
        <f t="shared" si="4"/>
        <v>7.609988109393578</v>
      </c>
    </row>
    <row r="74" spans="1:6" ht="15">
      <c r="A74" s="57" t="s">
        <v>74</v>
      </c>
      <c r="B74" s="62" t="s">
        <v>75</v>
      </c>
      <c r="C74" s="38">
        <v>4205</v>
      </c>
      <c r="D74" s="38">
        <v>320</v>
      </c>
      <c r="E74" s="36">
        <v>-3885</v>
      </c>
      <c r="F74" s="36">
        <f t="shared" si="4"/>
        <v>7.609988109393578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0</v>
      </c>
      <c r="E80" s="71">
        <v>-72.6</v>
      </c>
      <c r="F80" s="36">
        <f t="shared" si="4"/>
        <v>0</v>
      </c>
    </row>
    <row r="81" spans="1:6" ht="15">
      <c r="A81" s="57" t="s">
        <v>140</v>
      </c>
      <c r="B81" s="58" t="s">
        <v>141</v>
      </c>
      <c r="C81" s="38">
        <v>72.6</v>
      </c>
      <c r="D81" s="38">
        <v>0</v>
      </c>
      <c r="E81" s="36">
        <v>-72.6</v>
      </c>
      <c r="F81" s="36">
        <f t="shared" si="4"/>
        <v>0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10932.7</v>
      </c>
      <c r="D95" s="45">
        <v>446.8</v>
      </c>
      <c r="E95" s="71">
        <v>-10485.9</v>
      </c>
      <c r="F95" s="71">
        <f t="shared" si="4"/>
        <v>4.0868221024998395</v>
      </c>
    </row>
    <row r="96" spans="1:6" ht="15">
      <c r="A96" s="57"/>
      <c r="B96" s="60" t="s">
        <v>101</v>
      </c>
      <c r="C96" s="46">
        <v>0</v>
      </c>
      <c r="D96" s="47">
        <v>515.6</v>
      </c>
      <c r="E96" s="71">
        <v>0</v>
      </c>
      <c r="F96" s="71" t="e">
        <f t="shared" si="4"/>
        <v>#DIV/0!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2022-02-09T12:09:30Z</dcterms:modified>
  <cp:category/>
  <cp:version/>
  <cp:contentType/>
  <cp:contentStatus/>
</cp:coreProperties>
</file>