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<sst xmlns="http://schemas.openxmlformats.org/spreadsheetml/2006/main" count="188" uniqueCount="157">
  <si>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</si>
  <si>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</si>
  <si>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</si>
  <si>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</si>
  <si>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</si>
  <si>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</si>
  <si>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</si>
  <si>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</si>
  <si>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</si>
  <si>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</si>
  <si>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</si>
  <si>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</si>
  <si>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</si>
  <si>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</si>
  <si>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</si>
  <si>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</si>
  <si>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</si>
  <si>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</si>
  <si>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</si>
  <si>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</si>
  <si>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</si>
  <si>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</si>
  <si>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</si>
  <si>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</si>
  <si>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</si>
  <si>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</si>
  <si>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</si>
  <si>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</si>
  <si>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</si>
  <si>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</si>
  <si>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</si>
  <si>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</si>
  <si>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</si>
  <si>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</si>
  <si>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</si>
  <si>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</si>
  <si>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</si>
  <si>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</si>
  <si>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</si>
  <si>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</si>
  <si>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</si>
  <si>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</si>
  <si>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</si>
  <si>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</si>
  <si>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</si>
  <si>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</si>
  <si>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</si>
  <si>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</si>
  <si>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</si>
  <si>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</si>
  <si>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</si>
  <si>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</si>
  <si>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</si>
  <si>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</si>
  <si>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</si>
  <si>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</si>
  <si>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</si>
  <si>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</si>
  <si>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</si>
  <si>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</si>
  <si>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</si>
  <si>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</si>
  <si>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</si>
  <si>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</si>
  <si>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</si>
  <si>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</si>
  <si>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</si>
  <si>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</si>
  <si>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</si>
  <si>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</si>
  <si>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</si>
  <si>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</si>
  <si>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</si>
  <si>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</si>
  <si>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</si>
  <si>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</si>
  <si>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</si>
  <si>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</si>
  <si>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</si>
  <si>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</si>
  <si>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</si>
  <si>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</si>
  <si>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</si>
  <si>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</si>
  <si>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</si>
  <si>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</si>
  <si>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</si>
  <si>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</si>
  <si>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</si>
  <si>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</si>
  <si>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</si>
  <si>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</si>
  <si>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</si>
  <si>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</si>
  <si>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</si>
  <si>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</si>
  <si>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</si>
  <si>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</si>
  <si>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</si>
  <si>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</si>
  <si>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</si>
  <si>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</si>
  <si>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</si>
  <si>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</si>
  <si>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</si>
  <si>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</si>
  <si>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</si>
  <si>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</si>
  <si>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</si>
  <si>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</si>
  <si>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</si>
  <si>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</si>
  <si>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</si>
  <si>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</si>
  <si>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</si>
  <si>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</si>
  <si>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</si>
  <si>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</si>
  <si>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</si>
  <si>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</si>
  <si>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</si>
  <si>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</si>
  <si>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</si>
  <si>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</si>
  <si>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</si>
  <si>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</si>
  <si>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</si>
  <si>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</si>
  <si>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</si>
  <si>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</si>
  <si>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</si>
  <si>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</si>
  <si>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</si>
  <si>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</si>
  <si>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</si>
  <si>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</si>
  <si>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</si>
  <si>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</si>
  <si>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</si>
  <si>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</si>
  <si>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</si>
  <si>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</si>
  <si>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</si>
  <si>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</si>
  <si>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</si>
  <si>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</si>
  <si>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</si>
  <si>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</si>
  <si>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</si>
  <si>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</si>
  <si>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</si>
  <si>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</si>
  <si>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</si>
  <si>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по состоянию на 01.02.2020г.</t>
  </si>
  <si>
    <t>Факт на 01.02.2020</t>
  </si>
  <si>
    <t>план  2020г.</t>
  </si>
  <si>
    <t>факт 01.02.2020г.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</si>
</sst>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8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70">
      <selection activeCell="C99" sqref="C99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0.13671875" style="0" customWidth="1"/>
    <col min="7" max="7" width="12.57421875" style="0" customWidth="1"/>
    <col min="8" max="8" width="2.140625" style="0" customWidth="1"/>
  </cols>
  <sheetData>
    <row r="1" spans="1:6" ht="19.5">
      <c r="A1" s="85" t="s">
        <v>0</v>
      </c>
      <c r="B1" s="85"/>
      <c r="C1" s="85"/>
      <c r="D1" s="85"/>
      <c r="E1" s="85"/>
      <c r="F1" s="85"/>
    </row>
    <row r="2" spans="1:6" ht="19.5">
      <c r="A2" s="1"/>
      <c r="B2" s="86" t="s">
        <v>153</v>
      </c>
      <c r="C2" s="86"/>
      <c r="D2" s="86"/>
      <c r="E2" s="86"/>
      <c r="F2" s="86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154</v>
      </c>
      <c r="E4" s="9" t="s">
        <v>3</v>
      </c>
      <c r="F4" s="87" t="s">
        <v>4</v>
      </c>
      <c r="G4" s="88"/>
      <c r="H4" s="23"/>
    </row>
    <row r="5" spans="1:8" ht="17.25" customHeight="1">
      <c r="A5" s="4"/>
      <c r="B5" s="16" t="s">
        <v>108</v>
      </c>
      <c r="C5" s="64">
        <v>3155.5</v>
      </c>
      <c r="D5" s="64">
        <v>97.5</v>
      </c>
      <c r="E5" s="64">
        <v>-3058</v>
      </c>
      <c r="F5" s="65">
        <v>-2852.4</v>
      </c>
      <c r="G5" s="66">
        <v>3.1</v>
      </c>
      <c r="H5" s="22" t="s">
        <v>107</v>
      </c>
    </row>
    <row r="6" spans="1:8" ht="12.75" customHeight="1">
      <c r="A6" s="4">
        <v>1</v>
      </c>
      <c r="B6" s="17" t="s">
        <v>5</v>
      </c>
      <c r="C6" s="67">
        <v>0</v>
      </c>
      <c r="D6" s="67">
        <v>0</v>
      </c>
      <c r="E6" s="67">
        <v>0</v>
      </c>
      <c r="F6" s="68">
        <v>0</v>
      </c>
      <c r="G6" s="69"/>
      <c r="H6" s="12" t="s">
        <v>107</v>
      </c>
    </row>
    <row r="7" spans="1:8" ht="16.5" customHeight="1">
      <c r="A7" s="4">
        <v>2</v>
      </c>
      <c r="B7" s="17" t="s">
        <v>6</v>
      </c>
      <c r="C7" s="67">
        <v>685.3</v>
      </c>
      <c r="D7" s="67">
        <v>60.9</v>
      </c>
      <c r="E7" s="67">
        <v>-624.4</v>
      </c>
      <c r="F7" s="68">
        <f aca="true" t="shared" si="0" ref="F7:F14">E7-C7</f>
        <v>-1309.6999999999998</v>
      </c>
      <c r="G7" s="69">
        <v>8.9</v>
      </c>
      <c r="H7" s="12" t="s">
        <v>107</v>
      </c>
    </row>
    <row r="8" spans="1:8" ht="14.25" customHeight="1">
      <c r="A8" s="4">
        <v>3</v>
      </c>
      <c r="B8" s="17" t="s">
        <v>109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>E8/C8*100</f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7">
        <v>0</v>
      </c>
      <c r="D9" s="67">
        <v>0</v>
      </c>
      <c r="E9" s="67">
        <v>0</v>
      </c>
      <c r="F9" s="68">
        <f t="shared" si="0"/>
        <v>0</v>
      </c>
      <c r="G9" s="69" t="e">
        <f>E9/C9*100</f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>E10/C10*100</f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7">
        <v>322.4</v>
      </c>
      <c r="D11" s="67">
        <v>0</v>
      </c>
      <c r="E11" s="67">
        <v>-322.4</v>
      </c>
      <c r="F11" s="68">
        <f t="shared" si="0"/>
        <v>-644.8</v>
      </c>
      <c r="G11" s="69">
        <v>0</v>
      </c>
      <c r="H11" s="12" t="s">
        <v>107</v>
      </c>
    </row>
    <row r="12" spans="1:8" ht="24.75">
      <c r="A12" s="4">
        <v>7</v>
      </c>
      <c r="B12" s="17" t="s">
        <v>111</v>
      </c>
      <c r="C12" s="67">
        <v>0</v>
      </c>
      <c r="D12" s="67">
        <v>0</v>
      </c>
      <c r="E12" s="67">
        <v>0</v>
      </c>
      <c r="F12" s="68">
        <f t="shared" si="0"/>
        <v>0</v>
      </c>
      <c r="G12" s="69" t="e">
        <f>E12/C12*100</f>
        <v>#DIV/0!</v>
      </c>
      <c r="H12" s="12" t="s">
        <v>107</v>
      </c>
    </row>
    <row r="13" spans="1:8" ht="15">
      <c r="A13" s="4">
        <v>8</v>
      </c>
      <c r="B13" s="17" t="s">
        <v>9</v>
      </c>
      <c r="C13" s="67">
        <v>73.7</v>
      </c>
      <c r="D13" s="67">
        <v>0.3</v>
      </c>
      <c r="E13" s="67">
        <v>-73.4</v>
      </c>
      <c r="F13" s="68">
        <f t="shared" si="0"/>
        <v>-147.10000000000002</v>
      </c>
      <c r="G13" s="69">
        <v>0.4</v>
      </c>
      <c r="H13" s="12" t="s">
        <v>107</v>
      </c>
    </row>
    <row r="14" spans="1:8" ht="17.25" customHeight="1">
      <c r="A14" s="4">
        <v>9</v>
      </c>
      <c r="B14" s="17" t="s">
        <v>10</v>
      </c>
      <c r="C14" s="67">
        <v>2071</v>
      </c>
      <c r="D14" s="67">
        <v>36.3</v>
      </c>
      <c r="E14" s="67">
        <v>-2034.7</v>
      </c>
      <c r="F14" s="68">
        <f t="shared" si="0"/>
        <v>-4105.7</v>
      </c>
      <c r="G14" s="69">
        <v>1.8</v>
      </c>
      <c r="H14" s="12" t="s">
        <v>107</v>
      </c>
    </row>
    <row r="15" spans="1:8" ht="14.25" customHeight="1">
      <c r="A15" s="4">
        <v>10</v>
      </c>
      <c r="B15" s="17" t="s">
        <v>11</v>
      </c>
      <c r="C15" s="67">
        <v>3.1</v>
      </c>
      <c r="D15" s="67">
        <v>0</v>
      </c>
      <c r="E15" s="67">
        <v>-3.1</v>
      </c>
      <c r="F15" s="68">
        <f>E15-C15</f>
        <v>-6.2</v>
      </c>
      <c r="G15" s="69">
        <v>0</v>
      </c>
      <c r="H15" s="12" t="s">
        <v>107</v>
      </c>
    </row>
    <row r="16" spans="1:8" ht="16.5" customHeight="1">
      <c r="A16" s="4"/>
      <c r="B16" s="18" t="s">
        <v>112</v>
      </c>
      <c r="C16" s="82">
        <v>68.8</v>
      </c>
      <c r="D16" s="82">
        <v>5</v>
      </c>
      <c r="E16" s="82">
        <v>-63.8</v>
      </c>
      <c r="F16" s="70">
        <v>16.5</v>
      </c>
      <c r="G16" s="66">
        <v>7.3</v>
      </c>
      <c r="H16" s="13" t="s">
        <v>107</v>
      </c>
    </row>
    <row r="17" spans="1:8" ht="39" customHeight="1">
      <c r="A17" s="4">
        <v>1</v>
      </c>
      <c r="B17" s="21" t="s">
        <v>12</v>
      </c>
      <c r="C17" s="67">
        <v>0</v>
      </c>
      <c r="D17" s="67">
        <v>0</v>
      </c>
      <c r="E17" s="67">
        <v>0</v>
      </c>
      <c r="F17" s="68">
        <f aca="true" t="shared" si="1" ref="F17:F28">E17-C17</f>
        <v>0</v>
      </c>
      <c r="G17" s="69" t="e">
        <f aca="true" t="shared" si="2" ref="G17:G35">E17/C17*100</f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7">
        <v>0</v>
      </c>
      <c r="D18" s="67">
        <v>0</v>
      </c>
      <c r="E18" s="67">
        <v>0</v>
      </c>
      <c r="F18" s="68">
        <f t="shared" si="1"/>
        <v>0</v>
      </c>
      <c r="G18" s="69" t="e">
        <f t="shared" si="2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7">
        <v>0</v>
      </c>
      <c r="D19" s="67">
        <v>0</v>
      </c>
      <c r="E19" s="67">
        <v>0</v>
      </c>
      <c r="F19" s="68">
        <f t="shared" si="1"/>
        <v>0</v>
      </c>
      <c r="G19" s="69" t="e">
        <f t="shared" si="2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7">
        <v>62.4</v>
      </c>
      <c r="D20" s="67">
        <v>5</v>
      </c>
      <c r="E20" s="67">
        <v>-57.4</v>
      </c>
      <c r="F20" s="68">
        <f t="shared" si="1"/>
        <v>-119.8</v>
      </c>
      <c r="G20" s="69">
        <v>8</v>
      </c>
      <c r="H20" s="12" t="s">
        <v>107</v>
      </c>
    </row>
    <row r="21" spans="1:8" ht="24.75" customHeight="1">
      <c r="A21" s="4">
        <v>5</v>
      </c>
      <c r="B21" s="21" t="s">
        <v>13</v>
      </c>
      <c r="C21" s="67">
        <v>0</v>
      </c>
      <c r="D21" s="67">
        <v>0</v>
      </c>
      <c r="E21" s="67">
        <v>0</v>
      </c>
      <c r="F21" s="68">
        <f t="shared" si="1"/>
        <v>0</v>
      </c>
      <c r="G21" s="69" t="e">
        <f t="shared" si="2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7">
        <v>0</v>
      </c>
      <c r="D22" s="67">
        <v>0</v>
      </c>
      <c r="E22" s="67">
        <v>0</v>
      </c>
      <c r="F22" s="68">
        <f t="shared" si="1"/>
        <v>0</v>
      </c>
      <c r="G22" s="69" t="e">
        <f t="shared" si="2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7">
        <v>6.4</v>
      </c>
      <c r="D23" s="67">
        <v>0</v>
      </c>
      <c r="E23" s="67">
        <v>-6.4</v>
      </c>
      <c r="F23" s="68">
        <f>E23-C23</f>
        <v>-12.8</v>
      </c>
      <c r="G23" s="69">
        <v>0</v>
      </c>
      <c r="H23" s="12" t="s">
        <v>107</v>
      </c>
    </row>
    <row r="24" spans="1:8" ht="60" customHeight="1">
      <c r="A24" s="4">
        <v>8</v>
      </c>
      <c r="B24" s="17" t="s">
        <v>104</v>
      </c>
      <c r="C24" s="67">
        <v>0</v>
      </c>
      <c r="D24" s="67">
        <v>0</v>
      </c>
      <c r="E24" s="67">
        <v>0</v>
      </c>
      <c r="F24" s="68">
        <v>0</v>
      </c>
      <c r="G24" s="69" t="e">
        <f t="shared" si="2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7">
        <v>0</v>
      </c>
      <c r="D25" s="67">
        <v>0</v>
      </c>
      <c r="E25" s="67">
        <v>68.6</v>
      </c>
      <c r="F25" s="68">
        <f>E25-C25</f>
        <v>68.6</v>
      </c>
      <c r="G25" s="69" t="e">
        <f t="shared" si="2"/>
        <v>#DIV/0!</v>
      </c>
      <c r="H25" s="12" t="s">
        <v>107</v>
      </c>
    </row>
    <row r="26" spans="1:8" ht="15" customHeight="1">
      <c r="A26" s="4">
        <v>10</v>
      </c>
      <c r="B26" s="17" t="s">
        <v>115</v>
      </c>
      <c r="C26" s="67">
        <v>0</v>
      </c>
      <c r="D26" s="67">
        <v>0</v>
      </c>
      <c r="E26" s="67">
        <v>0</v>
      </c>
      <c r="F26" s="68">
        <v>0</v>
      </c>
      <c r="G26" s="69" t="e">
        <f t="shared" si="2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67">
        <v>0</v>
      </c>
      <c r="D27" s="67">
        <v>0</v>
      </c>
      <c r="E27" s="67">
        <v>0</v>
      </c>
      <c r="F27" s="68">
        <f t="shared" si="1"/>
        <v>0</v>
      </c>
      <c r="G27" s="69" t="e">
        <f t="shared" si="2"/>
        <v>#DIV/0!</v>
      </c>
      <c r="H27" s="12" t="s">
        <v>107</v>
      </c>
    </row>
    <row r="28" spans="1:8" ht="12.75" customHeight="1">
      <c r="A28" s="4"/>
      <c r="B28" s="20" t="s">
        <v>151</v>
      </c>
      <c r="C28" s="82">
        <v>3224.3</v>
      </c>
      <c r="D28" s="82">
        <v>102.5</v>
      </c>
      <c r="E28" s="82">
        <v>-3121.8</v>
      </c>
      <c r="F28" s="70">
        <f t="shared" si="1"/>
        <v>-6346.1</v>
      </c>
      <c r="G28" s="66">
        <v>3.2</v>
      </c>
      <c r="H28" s="12" t="s">
        <v>107</v>
      </c>
    </row>
    <row r="29" spans="1:8" ht="12.75" customHeight="1">
      <c r="A29" s="4"/>
      <c r="B29" s="20" t="s">
        <v>152</v>
      </c>
      <c r="C29" s="82">
        <v>5417.3</v>
      </c>
      <c r="D29" s="82">
        <v>800.4</v>
      </c>
      <c r="E29" s="82">
        <v>-4616.9</v>
      </c>
      <c r="F29" s="70">
        <v>-2996.9</v>
      </c>
      <c r="G29" s="66">
        <v>14.8</v>
      </c>
      <c r="H29" s="12"/>
    </row>
    <row r="30" spans="1:8" ht="27" customHeight="1">
      <c r="A30" s="4">
        <v>1</v>
      </c>
      <c r="B30" s="20" t="s">
        <v>18</v>
      </c>
      <c r="C30" s="82">
        <v>5417.3</v>
      </c>
      <c r="D30" s="82">
        <v>800.4</v>
      </c>
      <c r="E30" s="82">
        <v>-4616.9</v>
      </c>
      <c r="F30" s="70">
        <v>-2996.9</v>
      </c>
      <c r="G30" s="66">
        <v>14.8</v>
      </c>
      <c r="H30" s="13" t="s">
        <v>107</v>
      </c>
    </row>
    <row r="31" spans="1:8" ht="17.25" customHeight="1">
      <c r="A31" s="4">
        <v>1</v>
      </c>
      <c r="B31" s="17" t="s">
        <v>116</v>
      </c>
      <c r="C31" s="67">
        <v>5335.7</v>
      </c>
      <c r="D31" s="67">
        <v>800.4</v>
      </c>
      <c r="E31" s="67">
        <v>-4535.3</v>
      </c>
      <c r="F31" s="68">
        <v>-2934.5</v>
      </c>
      <c r="G31" s="69">
        <v>15</v>
      </c>
      <c r="H31" s="12" t="s">
        <v>107</v>
      </c>
    </row>
    <row r="32" spans="1:8" ht="28.5" customHeight="1">
      <c r="A32" s="4">
        <v>2</v>
      </c>
      <c r="B32" s="17" t="s">
        <v>19</v>
      </c>
      <c r="C32" s="67">
        <v>0</v>
      </c>
      <c r="D32" s="67">
        <v>0</v>
      </c>
      <c r="E32" s="67">
        <v>0</v>
      </c>
      <c r="F32" s="68">
        <v>0</v>
      </c>
      <c r="G32" s="69" t="e">
        <f t="shared" si="2"/>
        <v>#DIV/0!</v>
      </c>
      <c r="H32" s="12" t="s">
        <v>107</v>
      </c>
    </row>
    <row r="33" spans="1:8" ht="26.25" customHeight="1">
      <c r="A33" s="4">
        <v>3</v>
      </c>
      <c r="B33" s="17" t="s">
        <v>20</v>
      </c>
      <c r="C33" s="67">
        <v>81.6</v>
      </c>
      <c r="D33" s="67">
        <v>0</v>
      </c>
      <c r="E33" s="67">
        <v>-81.6</v>
      </c>
      <c r="F33" s="68">
        <v>-62.4</v>
      </c>
      <c r="G33" s="69">
        <v>0</v>
      </c>
      <c r="H33" s="12" t="s">
        <v>107</v>
      </c>
    </row>
    <row r="34" spans="1:8" ht="18.75" customHeight="1">
      <c r="A34" s="4">
        <v>4</v>
      </c>
      <c r="B34" s="17" t="s">
        <v>21</v>
      </c>
      <c r="C34" s="67">
        <v>0</v>
      </c>
      <c r="D34" s="67">
        <v>0</v>
      </c>
      <c r="E34" s="67">
        <v>0</v>
      </c>
      <c r="F34" s="68">
        <v>0</v>
      </c>
      <c r="G34" s="69" t="e">
        <f t="shared" si="2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7">
        <v>0</v>
      </c>
      <c r="D35" s="67">
        <v>0</v>
      </c>
      <c r="E35" s="67">
        <v>0</v>
      </c>
      <c r="F35" s="68">
        <v>0</v>
      </c>
      <c r="G35" s="69" t="e">
        <f t="shared" si="2"/>
        <v>#DIV/0!</v>
      </c>
      <c r="H35" s="13" t="s">
        <v>107</v>
      </c>
    </row>
    <row r="36" spans="1:8" ht="18.75" customHeight="1">
      <c r="A36" s="4"/>
      <c r="B36" s="19" t="s">
        <v>23</v>
      </c>
      <c r="C36" s="82">
        <v>8641.6</v>
      </c>
      <c r="D36" s="82">
        <v>902.9</v>
      </c>
      <c r="E36" s="82">
        <v>-7738.7</v>
      </c>
      <c r="F36" s="70">
        <v>-5832.8</v>
      </c>
      <c r="G36" s="69">
        <v>10.4</v>
      </c>
      <c r="H36" s="15" t="s">
        <v>107</v>
      </c>
    </row>
    <row r="37" spans="1:8" ht="15">
      <c r="A37" s="6"/>
      <c r="B37" s="5"/>
      <c r="C37" s="71"/>
      <c r="D37" s="71"/>
      <c r="E37" s="71"/>
      <c r="F37" s="65"/>
      <c r="G37" s="69"/>
      <c r="H37" s="49"/>
    </row>
    <row r="38" spans="3:7" ht="15">
      <c r="C38" s="78"/>
      <c r="D38" s="78"/>
      <c r="E38" s="78"/>
      <c r="F38" s="79"/>
      <c r="G38" s="80"/>
    </row>
    <row r="39" spans="1:7" ht="64.5">
      <c r="A39" s="24" t="s">
        <v>24</v>
      </c>
      <c r="B39" s="25" t="s">
        <v>25</v>
      </c>
      <c r="C39" s="36" t="s">
        <v>155</v>
      </c>
      <c r="D39" s="36" t="s">
        <v>156</v>
      </c>
      <c r="E39" s="36" t="s">
        <v>3</v>
      </c>
      <c r="F39" s="65"/>
      <c r="G39" s="81"/>
    </row>
    <row r="40" spans="1:8" ht="15">
      <c r="A40" s="56" t="s">
        <v>26</v>
      </c>
      <c r="B40" s="57" t="s">
        <v>27</v>
      </c>
      <c r="C40" s="72">
        <f>SUM(C41:C48)</f>
        <v>4264.7</v>
      </c>
      <c r="D40" s="36">
        <f>SUM(D41:D48)</f>
        <v>66</v>
      </c>
      <c r="E40" s="73">
        <f aca="true" t="shared" si="3" ref="E40:E45">D40-C40</f>
        <v>-4198.7</v>
      </c>
      <c r="F40" s="73">
        <f aca="true" t="shared" si="4" ref="F40:F45">D40/C40*100</f>
        <v>1.5475883415011609</v>
      </c>
      <c r="G40" s="50"/>
      <c r="H40" s="51"/>
    </row>
    <row r="41" spans="1:8" ht="38.25">
      <c r="A41" s="58" t="s">
        <v>28</v>
      </c>
      <c r="B41" s="59" t="s">
        <v>117</v>
      </c>
      <c r="C41" s="38">
        <v>0</v>
      </c>
      <c r="D41" s="38">
        <v>0</v>
      </c>
      <c r="E41" s="26">
        <f t="shared" si="3"/>
        <v>0</v>
      </c>
      <c r="F41" s="37" t="e">
        <f t="shared" si="4"/>
        <v>#DIV/0!</v>
      </c>
      <c r="G41" s="50"/>
      <c r="H41" s="52"/>
    </row>
    <row r="42" spans="1:8" ht="38.25">
      <c r="A42" s="58" t="s">
        <v>29</v>
      </c>
      <c r="B42" s="59" t="s">
        <v>118</v>
      </c>
      <c r="C42" s="35">
        <v>0</v>
      </c>
      <c r="D42" s="37">
        <v>0</v>
      </c>
      <c r="E42" s="37">
        <f t="shared" si="3"/>
        <v>0</v>
      </c>
      <c r="F42" s="37" t="e">
        <f t="shared" si="4"/>
        <v>#DIV/0!</v>
      </c>
      <c r="G42" s="53"/>
      <c r="H42" s="52"/>
    </row>
    <row r="43" spans="1:8" ht="51.75">
      <c r="A43" s="58" t="s">
        <v>30</v>
      </c>
      <c r="B43" s="60" t="s">
        <v>119</v>
      </c>
      <c r="C43" s="38">
        <v>4123.8</v>
      </c>
      <c r="D43" s="37">
        <v>60.1</v>
      </c>
      <c r="E43" s="37">
        <f t="shared" si="3"/>
        <v>-4063.7000000000003</v>
      </c>
      <c r="F43" s="37">
        <f t="shared" si="4"/>
        <v>1.4573936660361801</v>
      </c>
      <c r="G43" s="50"/>
      <c r="H43" s="52"/>
    </row>
    <row r="44" spans="1:8" ht="15">
      <c r="A44" s="58" t="s">
        <v>120</v>
      </c>
      <c r="B44" s="59" t="s">
        <v>121</v>
      </c>
      <c r="C44" s="39">
        <v>0</v>
      </c>
      <c r="D44" s="39">
        <v>0</v>
      </c>
      <c r="E44" s="37">
        <f t="shared" si="3"/>
        <v>0</v>
      </c>
      <c r="F44" s="37" t="e">
        <f t="shared" si="4"/>
        <v>#DIV/0!</v>
      </c>
      <c r="G44" s="50"/>
      <c r="H44" s="52"/>
    </row>
    <row r="45" spans="1:8" ht="38.25">
      <c r="A45" s="58" t="s">
        <v>122</v>
      </c>
      <c r="B45" s="59" t="s">
        <v>123</v>
      </c>
      <c r="C45" s="38">
        <v>4.7</v>
      </c>
      <c r="D45" s="74">
        <v>0</v>
      </c>
      <c r="E45" s="37">
        <f t="shared" si="3"/>
        <v>-4.7</v>
      </c>
      <c r="F45" s="37">
        <f t="shared" si="4"/>
        <v>0</v>
      </c>
      <c r="G45" s="50"/>
      <c r="H45" s="52"/>
    </row>
    <row r="46" spans="1:8" ht="15">
      <c r="A46" s="58" t="s">
        <v>105</v>
      </c>
      <c r="B46" s="59" t="s">
        <v>124</v>
      </c>
      <c r="C46" s="39">
        <v>0</v>
      </c>
      <c r="D46" s="37">
        <v>0</v>
      </c>
      <c r="E46" s="37"/>
      <c r="F46" s="37"/>
      <c r="G46" s="50"/>
      <c r="H46" s="52"/>
    </row>
    <row r="47" spans="1:8" ht="15">
      <c r="A47" s="58" t="s">
        <v>31</v>
      </c>
      <c r="B47" s="59" t="s">
        <v>32</v>
      </c>
      <c r="C47" s="39">
        <v>5</v>
      </c>
      <c r="D47" s="27">
        <v>0</v>
      </c>
      <c r="E47" s="37">
        <f>D47-C47</f>
        <v>-5</v>
      </c>
      <c r="F47" s="37">
        <f>D47/C47*100</f>
        <v>0</v>
      </c>
      <c r="G47" s="50"/>
      <c r="H47" s="52"/>
    </row>
    <row r="48" spans="1:8" ht="15">
      <c r="A48" s="58" t="s">
        <v>33</v>
      </c>
      <c r="B48" s="59" t="s">
        <v>34</v>
      </c>
      <c r="C48" s="37">
        <v>131.2</v>
      </c>
      <c r="D48" s="74">
        <v>5.9</v>
      </c>
      <c r="E48" s="37">
        <f>D48-C48</f>
        <v>-125.29999999999998</v>
      </c>
      <c r="F48" s="37">
        <f>D48/C48*100</f>
        <v>4.496951219512195</v>
      </c>
      <c r="G48" s="50"/>
      <c r="H48" s="52"/>
    </row>
    <row r="49" spans="1:8" ht="15">
      <c r="A49" s="56" t="s">
        <v>35</v>
      </c>
      <c r="B49" s="61" t="s">
        <v>36</v>
      </c>
      <c r="C49" s="41">
        <f>C50</f>
        <v>81.4</v>
      </c>
      <c r="D49" s="41">
        <f>D50</f>
        <v>0</v>
      </c>
      <c r="E49" s="37">
        <v>0</v>
      </c>
      <c r="F49" s="37">
        <v>0</v>
      </c>
      <c r="G49" s="50"/>
      <c r="H49" s="52"/>
    </row>
    <row r="50" spans="1:8" ht="15">
      <c r="A50" s="58" t="s">
        <v>37</v>
      </c>
      <c r="B50" s="59" t="s">
        <v>38</v>
      </c>
      <c r="C50" s="28">
        <v>81.4</v>
      </c>
      <c r="D50" s="26">
        <v>0</v>
      </c>
      <c r="E50" s="37">
        <v>0</v>
      </c>
      <c r="F50" s="37">
        <v>0</v>
      </c>
      <c r="G50" s="50"/>
      <c r="H50" s="52"/>
    </row>
    <row r="51" spans="1:8" ht="25.5">
      <c r="A51" s="56" t="s">
        <v>39</v>
      </c>
      <c r="B51" s="61" t="s">
        <v>40</v>
      </c>
      <c r="C51" s="36">
        <f>SUM(C52:C53)</f>
        <v>91.7</v>
      </c>
      <c r="D51" s="36">
        <f>SUM(D52:D53)</f>
        <v>0</v>
      </c>
      <c r="E51" s="73">
        <f aca="true" t="shared" si="5" ref="E51:E99">D51-C51</f>
        <v>-91.7</v>
      </c>
      <c r="F51" s="73">
        <f aca="true" t="shared" si="6" ref="F51:F99">D51/C51*100</f>
        <v>0</v>
      </c>
      <c r="G51" s="53"/>
      <c r="H51" s="54"/>
    </row>
    <row r="52" spans="1:8" ht="38.25">
      <c r="A52" s="58" t="s">
        <v>41</v>
      </c>
      <c r="B52" s="59" t="s">
        <v>125</v>
      </c>
      <c r="C52" s="26">
        <v>91.7</v>
      </c>
      <c r="D52" s="37">
        <v>0</v>
      </c>
      <c r="E52" s="37">
        <f t="shared" si="5"/>
        <v>-91.7</v>
      </c>
      <c r="F52" s="37">
        <f t="shared" si="6"/>
        <v>0</v>
      </c>
      <c r="G52" s="50"/>
      <c r="H52" s="52"/>
    </row>
    <row r="53" spans="1:8" ht="15">
      <c r="A53" s="58" t="s">
        <v>42</v>
      </c>
      <c r="B53" s="59" t="s">
        <v>43</v>
      </c>
      <c r="C53" s="37">
        <v>0</v>
      </c>
      <c r="D53" s="37">
        <v>0</v>
      </c>
      <c r="E53" s="37">
        <f t="shared" si="5"/>
        <v>0</v>
      </c>
      <c r="F53" s="37" t="e">
        <f t="shared" si="6"/>
        <v>#DIV/0!</v>
      </c>
      <c r="G53" s="53"/>
      <c r="H53" s="52"/>
    </row>
    <row r="54" spans="1:8" ht="15">
      <c r="A54" s="56" t="s">
        <v>44</v>
      </c>
      <c r="B54" s="61" t="s">
        <v>45</v>
      </c>
      <c r="C54" s="36">
        <f>SUM(C55:C59)</f>
        <v>0</v>
      </c>
      <c r="D54" s="36">
        <f>SUM(D55:D59)</f>
        <v>0</v>
      </c>
      <c r="E54" s="73">
        <f>D54-C54</f>
        <v>0</v>
      </c>
      <c r="F54" s="73" t="e">
        <f t="shared" si="6"/>
        <v>#DIV/0!</v>
      </c>
      <c r="G54" s="50"/>
      <c r="H54" s="52"/>
    </row>
    <row r="55" spans="1:8" ht="15">
      <c r="A55" s="58" t="s">
        <v>46</v>
      </c>
      <c r="B55" s="59" t="s">
        <v>47</v>
      </c>
      <c r="C55" s="39">
        <v>0</v>
      </c>
      <c r="D55" s="39">
        <v>0</v>
      </c>
      <c r="E55" s="37">
        <v>0</v>
      </c>
      <c r="F55" s="37" t="e">
        <f t="shared" si="6"/>
        <v>#DIV/0!</v>
      </c>
      <c r="G55" s="53"/>
      <c r="H55" s="52"/>
    </row>
    <row r="56" spans="1:8" ht="15">
      <c r="A56" s="58" t="s">
        <v>48</v>
      </c>
      <c r="B56" s="59" t="s">
        <v>49</v>
      </c>
      <c r="C56" s="39">
        <v>0</v>
      </c>
      <c r="D56" s="39">
        <v>0</v>
      </c>
      <c r="E56" s="37">
        <f t="shared" si="5"/>
        <v>0</v>
      </c>
      <c r="F56" s="37" t="e">
        <f t="shared" si="6"/>
        <v>#DIV/0!</v>
      </c>
      <c r="G56" s="50"/>
      <c r="H56" s="52"/>
    </row>
    <row r="57" spans="1:8" ht="15">
      <c r="A57" s="58" t="s">
        <v>50</v>
      </c>
      <c r="B57" s="59" t="s">
        <v>51</v>
      </c>
      <c r="C57" s="39">
        <v>0</v>
      </c>
      <c r="D57" s="39">
        <v>0</v>
      </c>
      <c r="E57" s="37">
        <f t="shared" si="5"/>
        <v>0</v>
      </c>
      <c r="F57" s="37" t="e">
        <f t="shared" si="6"/>
        <v>#DIV/0!</v>
      </c>
      <c r="G57" s="50"/>
      <c r="H57" s="52"/>
    </row>
    <row r="58" spans="1:8" ht="15">
      <c r="A58" s="58" t="s">
        <v>52</v>
      </c>
      <c r="B58" s="62" t="s">
        <v>126</v>
      </c>
      <c r="C58" s="43">
        <v>0</v>
      </c>
      <c r="D58" s="37">
        <v>0</v>
      </c>
      <c r="E58" s="37">
        <f t="shared" si="5"/>
        <v>0</v>
      </c>
      <c r="F58" s="37" t="e">
        <f t="shared" si="6"/>
        <v>#DIV/0!</v>
      </c>
      <c r="G58" s="50"/>
      <c r="H58" s="52"/>
    </row>
    <row r="59" spans="1:8" ht="15">
      <c r="A59" s="58" t="s">
        <v>53</v>
      </c>
      <c r="B59" s="60" t="s">
        <v>54</v>
      </c>
      <c r="C59" s="39">
        <v>0</v>
      </c>
      <c r="D59" s="40">
        <v>0</v>
      </c>
      <c r="E59" s="37">
        <f t="shared" si="5"/>
        <v>0</v>
      </c>
      <c r="F59" s="37" t="e">
        <f t="shared" si="6"/>
        <v>#DIV/0!</v>
      </c>
      <c r="G59" s="50"/>
      <c r="H59" s="52"/>
    </row>
    <row r="60" spans="1:8" ht="15">
      <c r="A60" s="56" t="s">
        <v>55</v>
      </c>
      <c r="B60" s="61" t="s">
        <v>56</v>
      </c>
      <c r="C60" s="42">
        <f>SUM(C61:C64)</f>
        <v>518.5</v>
      </c>
      <c r="D60" s="42">
        <f>SUM(D61:D64)</f>
        <v>15.2</v>
      </c>
      <c r="E60" s="73">
        <f t="shared" si="5"/>
        <v>-503.3</v>
      </c>
      <c r="F60" s="73">
        <f t="shared" si="6"/>
        <v>2.931533269045323</v>
      </c>
      <c r="G60" s="50"/>
      <c r="H60" s="52"/>
    </row>
    <row r="61" spans="1:8" ht="15">
      <c r="A61" s="58" t="s">
        <v>57</v>
      </c>
      <c r="B61" s="59" t="s">
        <v>58</v>
      </c>
      <c r="C61" s="39">
        <v>0</v>
      </c>
      <c r="D61" s="39">
        <v>0</v>
      </c>
      <c r="E61" s="37">
        <f t="shared" si="5"/>
        <v>0</v>
      </c>
      <c r="F61" s="37" t="e">
        <f t="shared" si="6"/>
        <v>#DIV/0!</v>
      </c>
      <c r="G61" s="50"/>
      <c r="H61" s="52"/>
    </row>
    <row r="62" spans="1:8" ht="15">
      <c r="A62" s="58" t="s">
        <v>59</v>
      </c>
      <c r="B62" s="60" t="s">
        <v>60</v>
      </c>
      <c r="C62" s="29">
        <v>0</v>
      </c>
      <c r="D62" s="75">
        <v>0</v>
      </c>
      <c r="E62" s="37">
        <f t="shared" si="5"/>
        <v>0</v>
      </c>
      <c r="F62" s="37" t="e">
        <f t="shared" si="6"/>
        <v>#DIV/0!</v>
      </c>
      <c r="G62" s="50"/>
      <c r="H62" s="52"/>
    </row>
    <row r="63" spans="1:8" ht="15">
      <c r="A63" s="58" t="s">
        <v>61</v>
      </c>
      <c r="B63" s="60" t="s">
        <v>62</v>
      </c>
      <c r="C63" s="44">
        <v>518.5</v>
      </c>
      <c r="D63" s="37">
        <v>15.2</v>
      </c>
      <c r="E63" s="37">
        <f t="shared" si="5"/>
        <v>-503.3</v>
      </c>
      <c r="F63" s="37">
        <f t="shared" si="6"/>
        <v>2.931533269045323</v>
      </c>
      <c r="G63" s="50"/>
      <c r="H63" s="52"/>
    </row>
    <row r="64" spans="1:8" ht="15">
      <c r="A64" s="58" t="s">
        <v>63</v>
      </c>
      <c r="B64" s="60" t="s">
        <v>64</v>
      </c>
      <c r="C64" s="38"/>
      <c r="D64" s="37"/>
      <c r="E64" s="37">
        <f t="shared" si="5"/>
        <v>0</v>
      </c>
      <c r="F64" s="37" t="e">
        <f t="shared" si="6"/>
        <v>#DIV/0!</v>
      </c>
      <c r="G64" s="50"/>
      <c r="H64" s="54"/>
    </row>
    <row r="65" spans="1:8" ht="15">
      <c r="A65" s="56" t="s">
        <v>65</v>
      </c>
      <c r="B65" s="61" t="s">
        <v>66</v>
      </c>
      <c r="C65" s="36">
        <v>1</v>
      </c>
      <c r="D65" s="36">
        <f>SUM(D66:D68)</f>
        <v>0</v>
      </c>
      <c r="E65" s="73">
        <f t="shared" si="5"/>
        <v>-1</v>
      </c>
      <c r="F65" s="73">
        <f t="shared" si="6"/>
        <v>0</v>
      </c>
      <c r="G65" s="55"/>
      <c r="H65" s="52"/>
    </row>
    <row r="66" spans="1:8" ht="15">
      <c r="A66" s="58" t="s">
        <v>127</v>
      </c>
      <c r="B66" s="60" t="s">
        <v>128</v>
      </c>
      <c r="C66" s="38">
        <v>1</v>
      </c>
      <c r="D66" s="38">
        <v>0</v>
      </c>
      <c r="E66" s="37">
        <f t="shared" si="5"/>
        <v>-1</v>
      </c>
      <c r="F66" s="37">
        <f t="shared" si="6"/>
        <v>0</v>
      </c>
      <c r="G66" s="55"/>
      <c r="H66" s="52"/>
    </row>
    <row r="67" spans="1:8" ht="15">
      <c r="A67" s="56" t="s">
        <v>67</v>
      </c>
      <c r="B67" s="61" t="s">
        <v>68</v>
      </c>
      <c r="C67" s="36">
        <v>10</v>
      </c>
      <c r="D67" s="36">
        <v>0</v>
      </c>
      <c r="E67" s="73">
        <f t="shared" si="5"/>
        <v>-10</v>
      </c>
      <c r="F67" s="73">
        <f t="shared" si="6"/>
        <v>0</v>
      </c>
      <c r="G67" s="55"/>
      <c r="H67" s="52"/>
    </row>
    <row r="68" spans="1:8" ht="15">
      <c r="A68" s="58" t="s">
        <v>69</v>
      </c>
      <c r="B68" s="59" t="s">
        <v>70</v>
      </c>
      <c r="C68" s="38">
        <v>0</v>
      </c>
      <c r="D68" s="37">
        <v>0</v>
      </c>
      <c r="E68" s="37">
        <f t="shared" si="5"/>
        <v>0</v>
      </c>
      <c r="F68" s="37" t="e">
        <f t="shared" si="6"/>
        <v>#DIV/0!</v>
      </c>
      <c r="G68" s="55"/>
      <c r="H68" s="52"/>
    </row>
    <row r="69" spans="1:8" ht="15">
      <c r="A69" s="58" t="s">
        <v>71</v>
      </c>
      <c r="B69" s="59" t="s">
        <v>72</v>
      </c>
      <c r="C69" s="77">
        <v>0</v>
      </c>
      <c r="D69" s="39">
        <v>0</v>
      </c>
      <c r="E69" s="37">
        <f t="shared" si="5"/>
        <v>0</v>
      </c>
      <c r="F69" s="73" t="e">
        <f t="shared" si="6"/>
        <v>#DIV/0!</v>
      </c>
      <c r="G69" s="55"/>
      <c r="H69" s="54"/>
    </row>
    <row r="70" spans="1:8" ht="25.5">
      <c r="A70" s="58" t="s">
        <v>144</v>
      </c>
      <c r="B70" s="59" t="s">
        <v>145</v>
      </c>
      <c r="C70" s="84">
        <v>10</v>
      </c>
      <c r="D70" s="37">
        <v>0</v>
      </c>
      <c r="E70" s="37">
        <f t="shared" si="5"/>
        <v>-10</v>
      </c>
      <c r="F70" s="37">
        <f t="shared" si="6"/>
        <v>0</v>
      </c>
      <c r="G70" s="50"/>
      <c r="H70" s="52"/>
    </row>
    <row r="71" spans="1:6" ht="15">
      <c r="A71" s="58" t="s">
        <v>146</v>
      </c>
      <c r="B71" s="59" t="s">
        <v>147</v>
      </c>
      <c r="C71" s="77">
        <v>0</v>
      </c>
      <c r="D71" s="37">
        <v>0</v>
      </c>
      <c r="E71" s="37">
        <f t="shared" si="5"/>
        <v>0</v>
      </c>
      <c r="F71" s="37" t="e">
        <f t="shared" si="6"/>
        <v>#DIV/0!</v>
      </c>
    </row>
    <row r="72" spans="1:6" ht="15">
      <c r="A72" s="58" t="s">
        <v>148</v>
      </c>
      <c r="B72" s="59" t="s">
        <v>149</v>
      </c>
      <c r="C72" s="39">
        <v>0</v>
      </c>
      <c r="D72" s="37">
        <v>0</v>
      </c>
      <c r="E72" s="37">
        <f t="shared" si="5"/>
        <v>0</v>
      </c>
      <c r="F72" s="37" t="e">
        <f t="shared" si="6"/>
        <v>#DIV/0!</v>
      </c>
    </row>
    <row r="73" spans="1:6" ht="15">
      <c r="A73" s="56" t="s">
        <v>73</v>
      </c>
      <c r="B73" s="61" t="s">
        <v>74</v>
      </c>
      <c r="C73" s="42">
        <v>3607.3</v>
      </c>
      <c r="D73" s="42">
        <v>512</v>
      </c>
      <c r="E73" s="73">
        <f t="shared" si="5"/>
        <v>-3095.3</v>
      </c>
      <c r="F73" s="73">
        <f t="shared" si="6"/>
        <v>14.19344107781443</v>
      </c>
    </row>
    <row r="74" spans="1:6" ht="15">
      <c r="A74" s="58" t="s">
        <v>75</v>
      </c>
      <c r="B74" s="63" t="s">
        <v>76</v>
      </c>
      <c r="C74" s="39">
        <v>3607.3</v>
      </c>
      <c r="D74" s="39">
        <v>512</v>
      </c>
      <c r="E74" s="37">
        <f>D74-C74</f>
        <v>-3095.3</v>
      </c>
      <c r="F74" s="37">
        <f>D74/C74*100</f>
        <v>14.19344107781443</v>
      </c>
    </row>
    <row r="75" spans="1:6" ht="15">
      <c r="A75" s="58" t="s">
        <v>77</v>
      </c>
      <c r="B75" s="59" t="s">
        <v>78</v>
      </c>
      <c r="C75" s="39">
        <v>0</v>
      </c>
      <c r="D75" s="37">
        <v>0</v>
      </c>
      <c r="E75" s="37">
        <f t="shared" si="5"/>
        <v>0</v>
      </c>
      <c r="F75" s="37" t="e">
        <f t="shared" si="6"/>
        <v>#DIV/0!</v>
      </c>
    </row>
    <row r="76" spans="1:6" ht="15">
      <c r="A76" s="56" t="s">
        <v>79</v>
      </c>
      <c r="B76" s="61" t="s">
        <v>80</v>
      </c>
      <c r="C76" s="42">
        <v>0</v>
      </c>
      <c r="D76" s="42">
        <v>0</v>
      </c>
      <c r="E76" s="73">
        <v>0</v>
      </c>
      <c r="F76" s="73" t="e">
        <f t="shared" si="6"/>
        <v>#DIV/0!</v>
      </c>
    </row>
    <row r="77" spans="1:6" ht="15">
      <c r="A77" s="58" t="s">
        <v>81</v>
      </c>
      <c r="B77" s="59" t="s">
        <v>82</v>
      </c>
      <c r="C77" s="39">
        <v>0</v>
      </c>
      <c r="D77" s="39">
        <v>0</v>
      </c>
      <c r="E77" s="37">
        <v>0</v>
      </c>
      <c r="F77" s="37" t="e">
        <f t="shared" si="6"/>
        <v>#DIV/0!</v>
      </c>
    </row>
    <row r="78" spans="1:6" ht="15">
      <c r="A78" s="58" t="s">
        <v>83</v>
      </c>
      <c r="B78" s="59" t="s">
        <v>84</v>
      </c>
      <c r="C78" s="39">
        <v>0</v>
      </c>
      <c r="D78" s="37">
        <v>0</v>
      </c>
      <c r="E78" s="37">
        <v>0</v>
      </c>
      <c r="F78" s="37" t="e">
        <f t="shared" si="6"/>
        <v>#DIV/0!</v>
      </c>
    </row>
    <row r="79" spans="1:6" ht="15">
      <c r="A79" s="58" t="s">
        <v>85</v>
      </c>
      <c r="B79" s="59" t="s">
        <v>86</v>
      </c>
      <c r="C79" s="42">
        <v>0</v>
      </c>
      <c r="D79" s="42">
        <v>0</v>
      </c>
      <c r="E79" s="73">
        <v>0</v>
      </c>
      <c r="F79" s="73">
        <v>0</v>
      </c>
    </row>
    <row r="80" spans="1:6" ht="15">
      <c r="A80" s="56" t="s">
        <v>87</v>
      </c>
      <c r="B80" s="61" t="s">
        <v>88</v>
      </c>
      <c r="C80" s="41">
        <v>65</v>
      </c>
      <c r="D80" s="73">
        <v>0</v>
      </c>
      <c r="E80" s="73">
        <f t="shared" si="5"/>
        <v>-65</v>
      </c>
      <c r="F80" s="73">
        <f t="shared" si="6"/>
        <v>0</v>
      </c>
    </row>
    <row r="81" spans="1:6" ht="15">
      <c r="A81" s="58" t="s">
        <v>142</v>
      </c>
      <c r="B81" s="59" t="s">
        <v>143</v>
      </c>
      <c r="C81" s="39">
        <v>65</v>
      </c>
      <c r="D81" s="37">
        <v>0</v>
      </c>
      <c r="E81" s="37">
        <f t="shared" si="5"/>
        <v>-65</v>
      </c>
      <c r="F81" s="37">
        <f t="shared" si="6"/>
        <v>0</v>
      </c>
    </row>
    <row r="82" spans="1:6" ht="15">
      <c r="A82" s="58" t="s">
        <v>89</v>
      </c>
      <c r="B82" s="62" t="s">
        <v>129</v>
      </c>
      <c r="C82" s="39">
        <v>0</v>
      </c>
      <c r="D82" s="37">
        <v>0</v>
      </c>
      <c r="E82" s="37">
        <f t="shared" si="5"/>
        <v>0</v>
      </c>
      <c r="F82" s="37" t="e">
        <f t="shared" si="6"/>
        <v>#DIV/0!</v>
      </c>
    </row>
    <row r="83" spans="1:6" ht="15">
      <c r="A83" s="58" t="s">
        <v>90</v>
      </c>
      <c r="B83" s="59" t="s">
        <v>130</v>
      </c>
      <c r="C83" s="76">
        <v>0</v>
      </c>
      <c r="D83" s="42">
        <v>0</v>
      </c>
      <c r="E83" s="73">
        <v>0</v>
      </c>
      <c r="F83" s="73" t="e">
        <f t="shared" si="6"/>
        <v>#DIV/0!</v>
      </c>
    </row>
    <row r="84" spans="1:6" ht="15">
      <c r="A84" s="58" t="s">
        <v>91</v>
      </c>
      <c r="B84" s="59" t="s">
        <v>92</v>
      </c>
      <c r="C84" s="39">
        <v>0</v>
      </c>
      <c r="D84" s="39">
        <v>0</v>
      </c>
      <c r="E84" s="37">
        <v>0</v>
      </c>
      <c r="F84" s="37" t="e">
        <f t="shared" si="6"/>
        <v>#DIV/0!</v>
      </c>
    </row>
    <row r="85" spans="1:6" ht="15">
      <c r="A85" s="58" t="s">
        <v>93</v>
      </c>
      <c r="B85" s="59" t="s">
        <v>131</v>
      </c>
      <c r="C85" s="77">
        <v>0</v>
      </c>
      <c r="D85" s="74">
        <v>0</v>
      </c>
      <c r="E85" s="37">
        <f t="shared" si="5"/>
        <v>0</v>
      </c>
      <c r="F85" s="37" t="e">
        <f t="shared" si="6"/>
        <v>#DIV/0!</v>
      </c>
    </row>
    <row r="86" spans="1:6" ht="15">
      <c r="A86" s="56" t="s">
        <v>94</v>
      </c>
      <c r="B86" s="61" t="s">
        <v>95</v>
      </c>
      <c r="C86" s="76">
        <v>2</v>
      </c>
      <c r="D86" s="83">
        <v>0</v>
      </c>
      <c r="E86" s="73">
        <f t="shared" si="5"/>
        <v>-2</v>
      </c>
      <c r="F86" s="73">
        <f t="shared" si="6"/>
        <v>0</v>
      </c>
    </row>
    <row r="87" spans="1:6" ht="15">
      <c r="A87" s="58" t="s">
        <v>96</v>
      </c>
      <c r="B87" s="59" t="s">
        <v>97</v>
      </c>
      <c r="C87" s="77">
        <v>0</v>
      </c>
      <c r="D87" s="74">
        <v>0</v>
      </c>
      <c r="E87" s="37">
        <f t="shared" si="5"/>
        <v>0</v>
      </c>
      <c r="F87" s="37" t="e">
        <f t="shared" si="6"/>
        <v>#DIV/0!</v>
      </c>
    </row>
    <row r="88" spans="1:6" ht="15">
      <c r="A88" s="58" t="s">
        <v>132</v>
      </c>
      <c r="B88" s="62" t="s">
        <v>133</v>
      </c>
      <c r="C88" s="39">
        <v>2</v>
      </c>
      <c r="D88" s="40">
        <v>0</v>
      </c>
      <c r="E88" s="37">
        <f t="shared" si="5"/>
        <v>-2</v>
      </c>
      <c r="F88" s="37">
        <f t="shared" si="6"/>
        <v>0</v>
      </c>
    </row>
    <row r="89" spans="1:6" ht="15" customHeight="1">
      <c r="A89" s="58" t="s">
        <v>98</v>
      </c>
      <c r="B89" s="59" t="s">
        <v>134</v>
      </c>
      <c r="C89" s="38">
        <v>0</v>
      </c>
      <c r="D89" s="38">
        <v>0</v>
      </c>
      <c r="E89" s="37">
        <v>0</v>
      </c>
      <c r="F89" s="37" t="e">
        <f t="shared" si="6"/>
        <v>#DIV/0!</v>
      </c>
    </row>
    <row r="90" spans="1:6" ht="15.75" customHeight="1">
      <c r="A90" s="56" t="s">
        <v>135</v>
      </c>
      <c r="B90" s="61" t="s">
        <v>136</v>
      </c>
      <c r="C90" s="39">
        <v>0</v>
      </c>
      <c r="D90" s="45">
        <v>0</v>
      </c>
      <c r="E90" s="37">
        <f t="shared" si="5"/>
        <v>0</v>
      </c>
      <c r="F90" s="37" t="e">
        <f t="shared" si="6"/>
        <v>#DIV/0!</v>
      </c>
    </row>
    <row r="91" spans="1:6" ht="13.5" customHeight="1">
      <c r="A91" s="58" t="s">
        <v>137</v>
      </c>
      <c r="B91" s="59" t="s">
        <v>138</v>
      </c>
      <c r="C91" s="39">
        <v>0</v>
      </c>
      <c r="D91" s="39">
        <v>0</v>
      </c>
      <c r="E91" s="37">
        <f t="shared" si="5"/>
        <v>0</v>
      </c>
      <c r="F91" s="37" t="e">
        <f t="shared" si="6"/>
        <v>#DIV/0!</v>
      </c>
    </row>
    <row r="92" spans="1:6" ht="25.5">
      <c r="A92" s="56" t="s">
        <v>99</v>
      </c>
      <c r="B92" s="61" t="s">
        <v>139</v>
      </c>
      <c r="C92" s="37"/>
      <c r="D92" s="37"/>
      <c r="E92" s="37">
        <f t="shared" si="5"/>
        <v>0</v>
      </c>
      <c r="F92" s="37" t="e">
        <f t="shared" si="6"/>
        <v>#DIV/0!</v>
      </c>
    </row>
    <row r="93" spans="1:6" ht="39">
      <c r="A93" s="58" t="s">
        <v>100</v>
      </c>
      <c r="B93" s="60" t="s">
        <v>140</v>
      </c>
      <c r="C93" s="42">
        <f>C94</f>
        <v>0</v>
      </c>
      <c r="D93" s="42">
        <f>D94</f>
        <v>0</v>
      </c>
      <c r="E93" s="37">
        <f t="shared" si="5"/>
        <v>0</v>
      </c>
      <c r="F93" s="37" t="e">
        <f t="shared" si="6"/>
        <v>#DIV/0!</v>
      </c>
    </row>
    <row r="94" spans="1:6" ht="15">
      <c r="A94" s="58" t="s">
        <v>106</v>
      </c>
      <c r="B94" s="59" t="s">
        <v>141</v>
      </c>
      <c r="C94" s="39">
        <v>0</v>
      </c>
      <c r="D94" s="37">
        <v>0</v>
      </c>
      <c r="E94" s="37">
        <f t="shared" si="5"/>
        <v>0</v>
      </c>
      <c r="F94" s="37" t="e">
        <f t="shared" si="6"/>
        <v>#DIV/0!</v>
      </c>
    </row>
    <row r="95" spans="1:6" ht="15">
      <c r="A95" s="58"/>
      <c r="B95" s="61" t="s">
        <v>101</v>
      </c>
      <c r="C95" s="36">
        <f>SUM(C96:C97)</f>
        <v>0</v>
      </c>
      <c r="D95" s="36">
        <f>SUM(D96:D97)</f>
        <v>0</v>
      </c>
      <c r="E95" s="73">
        <f t="shared" si="5"/>
        <v>0</v>
      </c>
      <c r="F95" s="37" t="e">
        <f t="shared" si="6"/>
        <v>#DIV/0!</v>
      </c>
    </row>
    <row r="96" spans="1:6" ht="15">
      <c r="A96" s="58"/>
      <c r="B96" s="61" t="s">
        <v>102</v>
      </c>
      <c r="C96" s="39"/>
      <c r="D96" s="39"/>
      <c r="E96" s="37">
        <f t="shared" si="5"/>
        <v>0</v>
      </c>
      <c r="F96" s="37" t="e">
        <f t="shared" si="6"/>
        <v>#DIV/0!</v>
      </c>
    </row>
    <row r="97" spans="1:6" ht="15">
      <c r="A97" s="7"/>
      <c r="B97" s="31"/>
      <c r="C97" s="38"/>
      <c r="D97" s="37"/>
      <c r="E97" s="37">
        <f t="shared" si="5"/>
        <v>0</v>
      </c>
      <c r="F97" s="37" t="e">
        <f t="shared" si="6"/>
        <v>#DIV/0!</v>
      </c>
    </row>
    <row r="98" spans="1:6" ht="15">
      <c r="A98" s="7"/>
      <c r="B98" s="31"/>
      <c r="C98" s="46">
        <v>8641.8</v>
      </c>
      <c r="D98" s="46">
        <v>593.2</v>
      </c>
      <c r="E98" s="73">
        <f t="shared" si="5"/>
        <v>-8048.599999999999</v>
      </c>
      <c r="F98" s="73">
        <f t="shared" si="6"/>
        <v>6.864310676016572</v>
      </c>
    </row>
    <row r="99" spans="1:6" ht="15">
      <c r="A99" s="7"/>
      <c r="B99" s="31"/>
      <c r="C99" s="47">
        <v>0</v>
      </c>
      <c r="D99" s="48">
        <v>309.6</v>
      </c>
      <c r="E99" s="73">
        <f t="shared" si="5"/>
        <v>309.6</v>
      </c>
      <c r="F99" s="73" t="e">
        <f t="shared" si="6"/>
        <v>#DIV/0!</v>
      </c>
    </row>
    <row r="100" spans="1:6" ht="15">
      <c r="A100" s="7"/>
      <c r="B100" s="31"/>
      <c r="C100" s="10"/>
      <c r="D100" s="32"/>
      <c r="E100" s="34"/>
      <c r="F100" s="11"/>
    </row>
    <row r="101" spans="1:6" ht="15">
      <c r="A101" s="7"/>
      <c r="B101" s="31"/>
      <c r="C101" s="33"/>
      <c r="D101" s="33"/>
      <c r="E101" s="34"/>
      <c r="F101" s="34"/>
    </row>
    <row r="102" spans="1:6" ht="15">
      <c r="A102" s="30"/>
      <c r="B102" s="30"/>
      <c r="C102" s="31"/>
      <c r="D102" s="34"/>
      <c r="E102" s="34"/>
      <c r="F102" s="34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2020-04-16T10:38:21Z</dcterms:modified>
  <cp:category/>
  <cp:version/>
  <cp:contentType/>
  <cp:contentStatus/>
</cp:coreProperties>
</file>